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양식산업팀(어업면허) 업무추진\어업면허\어장이용개발계획\2026~2027\승인 및 우선순위 결정\"/>
    </mc:Choice>
  </mc:AlternateContent>
  <xr:revisionPtr revIDLastSave="0" documentId="8_{328FF163-F074-4288-81CA-E29F8252E98E}" xr6:coauthVersionLast="36" xr6:coauthVersionMax="36" xr10:uidLastSave="{00000000-0000-0000-0000-000000000000}"/>
  <bookViews>
    <workbookView xWindow="0" yWindow="0" windowWidth="28800" windowHeight="11730" tabRatio="822" firstSheet="1" activeTab="1" xr2:uid="{00000000-000D-0000-FFFF-FFFF00000000}"/>
  </bookViews>
  <sheets>
    <sheet name="#순천시" sheetId="133" state="hidden" r:id="rId1"/>
    <sheet name="#진도군" sheetId="131" r:id="rId2"/>
    <sheet name="xxxxxxxx" sheetId="33" state="veryHidden" r:id="rId3"/>
    <sheet name="XL4Poppy" sheetId="35" state="very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0" hidden="1">'#순천시'!$A$5:$M$65</definedName>
    <definedName name="_xlnm._FilterDatabase" localSheetId="1" hidden="1">'#진도군'!$A$5:$M$83</definedName>
    <definedName name="_Order1" hidden="1">255</definedName>
    <definedName name="_Order2" hidden="1">255</definedName>
    <definedName name="A" localSheetId="0">#REF!</definedName>
    <definedName name="A" localSheetId="1">#REF!</definedName>
    <definedName name="A">#REF!</definedName>
    <definedName name="bb">[1]과정별!$B$5:$C$43</definedName>
    <definedName name="BOM_OF_ECP" localSheetId="0">#REF!</definedName>
    <definedName name="BOM_OF_ECP" localSheetId="1">#REF!</definedName>
    <definedName name="BOM_OF_ECP">#REF!</definedName>
    <definedName name="_xlnm.Criteria" localSheetId="0">#REF!</definedName>
    <definedName name="_xlnm.Criteria" localSheetId="1">#REF!</definedName>
    <definedName name="_xlnm.Criteria">#REF!</definedName>
    <definedName name="d" localSheetId="0">[2]대치판정!#REF!</definedName>
    <definedName name="d" localSheetId="1">[2]대치판정!#REF!</definedName>
    <definedName name="d">[2]대치판정!#REF!</definedName>
    <definedName name="_xlnm.Database" localSheetId="0">#REF!</definedName>
    <definedName name="_xlnm.Database" localSheetId="1">#REF!</definedName>
    <definedName name="_xlnm.Database">#REF!</definedName>
    <definedName name="date">[3]감가상각!$B$68</definedName>
    <definedName name="Document_array" localSheetId="0">{"Book1"}</definedName>
    <definedName name="Document_array" localSheetId="1">{"Book1"}</definedName>
    <definedName name="Document_array" localSheetId="3">{"Book1","2009개발계획 총괄(최종).xls"}</definedName>
    <definedName name="Document_array" localSheetId="2">{"Book1","2008개발계획 총괄(최종).xls"}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 localSheetId="0">'[5] 견적서'!#REF!</definedName>
    <definedName name="G" localSheetId="1">'[5] 견적서'!#REF!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 localSheetId="0">[6]!Macro1</definedName>
    <definedName name="Macro1" localSheetId="1">[6]!Macro1</definedName>
    <definedName name="Macro1">[6]!Macro1</definedName>
    <definedName name="_xlnm.Print_Area" localSheetId="0">'#순천시'!$A$1:$X$73</definedName>
    <definedName name="_xlnm.Print_Area" localSheetId="1">'#진도군'!$A$1:$M$83</definedName>
    <definedName name="_xlnm.Print_Area">#REF!</definedName>
    <definedName name="PRINT_AREA_MI" localSheetId="0">#REF!</definedName>
    <definedName name="PRINT_AREA_MI" localSheetId="1">#REF!</definedName>
    <definedName name="PRINT_AREA_MI">#REF!</definedName>
    <definedName name="PRINT_TITLE" localSheetId="0">#REF!</definedName>
    <definedName name="PRINT_TITLE" localSheetId="1">#REF!</definedName>
    <definedName name="PRINT_TITLE">#REF!</definedName>
    <definedName name="_xlnm.Print_Titles" localSheetId="0">'#순천시'!$3:$4</definedName>
    <definedName name="_xlnm.Print_Titles" localSheetId="1">'#진도군'!$3:$4</definedName>
    <definedName name="_xlnm.Print_Titles">#N/A</definedName>
    <definedName name="Print_Titles_MI" localSheetId="0">#REF!</definedName>
    <definedName name="Print_Titles_MI" localSheetId="1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 localSheetId="1">{"Book1"}</definedName>
    <definedName name="ss">{"Book1"}</definedName>
    <definedName name="U" localSheetId="0">[2]대치판정!#REF!</definedName>
    <definedName name="U" localSheetId="1">[2]대치판정!#REF!</definedName>
    <definedName name="U">[2]대치판정!#REF!</definedName>
    <definedName name="wkdnjs" localSheetId="0">{"Book1"}</definedName>
    <definedName name="wkdnjs" localSheetId="1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 localSheetId="1">#REF!</definedName>
    <definedName name="x">#REF!</definedName>
    <definedName name="가입금액" localSheetId="0">#REF!</definedName>
    <definedName name="가입금액" localSheetId="1">#REF!</definedName>
    <definedName name="가입금액" localSheetId="3">#REF!</definedName>
    <definedName name="가입금액">#REF!</definedName>
    <definedName name="갑" localSheetId="0">#REF!</definedName>
    <definedName name="갑" localSheetId="1">#REF!</definedName>
    <definedName name="갑">#REF!</definedName>
    <definedName name="경비" localSheetId="0">#REF!</definedName>
    <definedName name="경비" localSheetId="1">#REF!</definedName>
    <definedName name="경비">#REF!</definedName>
    <definedName name="경비단가" localSheetId="0">#REF!</definedName>
    <definedName name="경비단가" localSheetId="1">#REF!</definedName>
    <definedName name="경비단가">#REF!</definedName>
    <definedName name="관총자재" localSheetId="0">#REF!</definedName>
    <definedName name="관총자재" localSheetId="1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 localSheetId="0">#REF!</definedName>
    <definedName name="금액" localSheetId="1">#REF!</definedName>
    <definedName name="금액">#REF!</definedName>
    <definedName name="기본급테이블" localSheetId="0">#REF!</definedName>
    <definedName name="기본급테이블" localSheetId="1">#REF!</definedName>
    <definedName name="기본급테이블">#REF!</definedName>
    <definedName name="내역서" localSheetId="0">#REF!</definedName>
    <definedName name="내역서" localSheetId="1">#REF!</definedName>
    <definedName name="내역서">#REF!</definedName>
    <definedName name="노무비" localSheetId="0">#REF!</definedName>
    <definedName name="노무비" localSheetId="1">#REF!</definedName>
    <definedName name="노무비">#REF!</definedName>
    <definedName name="노무비단가" localSheetId="0">#REF!</definedName>
    <definedName name="노무비단가" localSheetId="1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 localSheetId="1">#REF!</definedName>
    <definedName name="ㄷ3">#REF!</definedName>
    <definedName name="다중분류">[7]code!$A$56:$A$72</definedName>
    <definedName name="대1">[8]code!$B$2:$X$2</definedName>
    <definedName name="대분류">[8]code!$A$3:$A$25</definedName>
    <definedName name="대시작">[8]code!$B$2</definedName>
    <definedName name="ㅁ" localSheetId="0">[2]대치판정!#REF!</definedName>
    <definedName name="ㅁ" localSheetId="1">[2]대치판정!#REF!</definedName>
    <definedName name="ㅁ">[2]대치판정!#REF!</definedName>
    <definedName name="ㅁ1" localSheetId="0">#REF!</definedName>
    <definedName name="ㅁ1" localSheetId="1">#REF!</definedName>
    <definedName name="ㅁ1">#REF!</definedName>
    <definedName name="ㅁ147" localSheetId="0">[9]일위대가!#REF!</definedName>
    <definedName name="ㅁ147" localSheetId="1">[9]일위대가!#REF!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 localSheetId="1">#REF!</definedName>
    <definedName name="ㅁㅋ401">#REF!</definedName>
    <definedName name="ㅁㅌ280" localSheetId="0">#REF!</definedName>
    <definedName name="ㅁㅌ280" localSheetId="1">#REF!</definedName>
    <definedName name="ㅁㅌ280">#REF!</definedName>
    <definedName name="마을어업" localSheetId="0">[9]일위대가!#REF!</definedName>
    <definedName name="마을어업" localSheetId="1">[9]일위대가!#REF!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 localSheetId="1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 localSheetId="0">#REF!</definedName>
    <definedName name="박태건" localSheetId="1">#REF!</definedName>
    <definedName name="박태건">#REF!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 localSheetId="1">[2]대치판정!#REF!</definedName>
    <definedName name="불승인">[2]대치판정!#REF!</definedName>
    <definedName name="사원테이블" localSheetId="0">#REF!</definedName>
    <definedName name="사원테이블" localSheetId="1">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 localSheetId="0">#REF!</definedName>
    <definedName name="성명" localSheetId="1">#REF!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 localSheetId="0">#REF!</definedName>
    <definedName name="수당테이블" localSheetId="1">#REF!</definedName>
    <definedName name="수당테이블">#REF!</definedName>
    <definedName name="수량" localSheetId="0">#REF!</definedName>
    <definedName name="수량" localSheetId="1">#REF!</definedName>
    <definedName name="수량">#REF!</definedName>
    <definedName name="수식입력매크로" localSheetId="0">[11]!수식입력매크로</definedName>
    <definedName name="수식입력매크로" localSheetId="1">[11]!수식입력매크로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 localSheetId="1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 localSheetId="1">[2]대치판정!#REF!</definedName>
    <definedName name="승인내역">[2]대치판정!#REF!</definedName>
    <definedName name="시설물특약S" localSheetId="0">#REF!</definedName>
    <definedName name="시설물특약S" localSheetId="1">#REF!</definedName>
    <definedName name="시설물특약S" localSheetId="3">#REF!</definedName>
    <definedName name="시설물특약S">#REF!</definedName>
    <definedName name="신성" localSheetId="0">#REF!</definedName>
    <definedName name="신성" localSheetId="1">#REF!</definedName>
    <definedName name="신성">#REF!</definedName>
    <definedName name="신성감" localSheetId="0">#REF!</definedName>
    <definedName name="신성감" localSheetId="1">#REF!</definedName>
    <definedName name="신성감">#REF!</definedName>
    <definedName name="심우" localSheetId="0">#REF!</definedName>
    <definedName name="심우" localSheetId="1">#REF!</definedName>
    <definedName name="심우">#REF!</definedName>
    <definedName name="심우을" localSheetId="0">#REF!</definedName>
    <definedName name="심우을" localSheetId="1">#REF!</definedName>
    <definedName name="심우을">#REF!</definedName>
    <definedName name="ㅇㄷ1">[10]세월교산출기초!$J$11</definedName>
    <definedName name="아니여" localSheetId="0">{"Book1"}</definedName>
    <definedName name="아니여" localSheetId="1">{"Book1"}</definedName>
    <definedName name="아니여">{"Book1"}</definedName>
    <definedName name="아니요" localSheetId="0">{"Book1"}</definedName>
    <definedName name="아니요" localSheetId="1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 localSheetId="1">{"Book1"}</definedName>
    <definedName name="연계">{"Book1"}</definedName>
    <definedName name="영업" localSheetId="0">#REF!</definedName>
    <definedName name="영업" localSheetId="1">#REF!</definedName>
    <definedName name="영업">#REF!</definedName>
    <definedName name="영업1" localSheetId="0">#REF!</definedName>
    <definedName name="영업1" localSheetId="1">#REF!</definedName>
    <definedName name="영업1">#REF!</definedName>
    <definedName name="영업2" localSheetId="0">#REF!</definedName>
    <definedName name="영업2" localSheetId="1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 localSheetId="0">[12]!원가계산</definedName>
    <definedName name="원가계산" localSheetId="1">[12]!원가계산</definedName>
    <definedName name="원가계산">[12]!원가계산</definedName>
    <definedName name="유아" localSheetId="0">#REF!</definedName>
    <definedName name="유아" localSheetId="1">#REF!</definedName>
    <definedName name="유아">#REF!</definedName>
    <definedName name="을" localSheetId="0">#REF!</definedName>
    <definedName name="을" localSheetId="1">#REF!</definedName>
    <definedName name="을">#REF!</definedName>
    <definedName name="인쇄영역" localSheetId="0">[13]첨부1!$B$1:$F$18,[13]첨부1!#REF!,[13]첨부1!#REF!</definedName>
    <definedName name="인쇄영역" localSheetId="1">[13]첨부1!$B$1:$F$18,[13]첨부1!#REF!,[13]첨부1!#REF!</definedName>
    <definedName name="인쇄영역">[13]첨부1!$B$1:$F$18,[13]첨부1!#REF!,[13]첨부1!#REF!</definedName>
    <definedName name="일위규격매크로" localSheetId="0">[11]!일위규격매크로</definedName>
    <definedName name="일위규격매크로" localSheetId="1">[11]!일위규격매크로</definedName>
    <definedName name="일위규격매크로">[11]!일위규격매크로</definedName>
    <definedName name="일위코드입력매크로" localSheetId="0">[11]!일위코드입력매크로</definedName>
    <definedName name="일위코드입력매크로" localSheetId="1">[11]!일위코드입력매크로</definedName>
    <definedName name="일위코드입력매크로">[11]!일위코드입력매크로</definedName>
    <definedName name="일위화면복귀매크로" localSheetId="0">[11]!일위화면복귀매크로</definedName>
    <definedName name="일위화면복귀매크로" localSheetId="1">[11]!일위화면복귀매크로</definedName>
    <definedName name="일위화면복귀매크로">[11]!일위화면복귀매크로</definedName>
    <definedName name="자원" localSheetId="0">{"Book1"}</definedName>
    <definedName name="자원" localSheetId="1">{"Book1"}</definedName>
    <definedName name="자원">{"Book1"}</definedName>
    <definedName name="자원2" localSheetId="0">{"Book1"}</definedName>
    <definedName name="자원2" localSheetId="1">{"Book1"}</definedName>
    <definedName name="자원2">{"Book1"}</definedName>
    <definedName name="재료비" localSheetId="0">#REF!</definedName>
    <definedName name="재료비" localSheetId="1">#REF!</definedName>
    <definedName name="재료비">#REF!</definedName>
    <definedName name="재료비단가" localSheetId="0">#REF!</definedName>
    <definedName name="재료비단가" localSheetId="1">#REF!</definedName>
    <definedName name="재료비단가">#REF!</definedName>
    <definedName name="쟁료비" localSheetId="0">[14]건축내역!#REF!</definedName>
    <definedName name="쟁료비" localSheetId="1">[14]건축내역!#REF!</definedName>
    <definedName name="쟁료비">[14]건축내역!#REF!</definedName>
    <definedName name="정책" localSheetId="0">{"Book1"}</definedName>
    <definedName name="정책" localSheetId="1">{"Book1"}</definedName>
    <definedName name="정책">{"Book1"}</definedName>
    <definedName name="종____로__말소자" localSheetId="0">'[15]1 자원총괄'!#REF!</definedName>
    <definedName name="종____로__말소자" localSheetId="1">'[15]1 자원총괄'!#REF!</definedName>
    <definedName name="종____로__말소자">'[15]1 자원총괄'!#REF!</definedName>
    <definedName name="종책" localSheetId="0">{"Book1"}</definedName>
    <definedName name="종책" localSheetId="1">{"Book1"}</definedName>
    <definedName name="종책">{"Book1"}</definedName>
    <definedName name="종합민원실" localSheetId="0">{"Book1"}</definedName>
    <definedName name="종합민원실" localSheetId="1">{"Book1"}</definedName>
    <definedName name="종합민원실">{"Book1"}</definedName>
    <definedName name="중1">[8]code!$C$27:$BZ$27</definedName>
    <definedName name="중시작">[8]code!$C$27</definedName>
    <definedName name="직책테이블" localSheetId="0">#REF!</definedName>
    <definedName name="직책테이블" localSheetId="1">#REF!</definedName>
    <definedName name="직책테이블">#REF!</definedName>
    <definedName name="ㅊㅇ122" localSheetId="0">#REF!</definedName>
    <definedName name="ㅊㅇ122" localSheetId="1">#REF!</definedName>
    <definedName name="ㅊㅇ122">#REF!</definedName>
    <definedName name="취수휀스" localSheetId="0">#REF!</definedName>
    <definedName name="취수휀스" localSheetId="1">#REF!</definedName>
    <definedName name="취수휀스">#REF!</definedName>
    <definedName name="ㅋㅌ1" localSheetId="0">#REF!</definedName>
    <definedName name="ㅋㅌ1" localSheetId="1">#REF!</definedName>
    <definedName name="ㅋㅌ1">#REF!</definedName>
    <definedName name="칷__?____?" localSheetId="0">#REF!</definedName>
    <definedName name="칷__?____?" localSheetId="1">#REF!</definedName>
    <definedName name="칷__?____?">#REF!</definedName>
    <definedName name="콘크">[16]바닥막이1.5!$AD$281</definedName>
    <definedName name="패류양식" localSheetId="0">#REF!</definedName>
    <definedName name="패류양식" localSheetId="1">#REF!</definedName>
    <definedName name="패류양식">#REF!</definedName>
    <definedName name="ㅎ4">[10]세월교산출기초!$J$11</definedName>
    <definedName name="합계" localSheetId="0">#REF!</definedName>
    <definedName name="합계" localSheetId="1">#REF!</definedName>
    <definedName name="합계">#REF!</definedName>
    <definedName name="행정비" localSheetId="0">{"Book1"}</definedName>
    <definedName name="행정비" localSheetId="1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 localSheetId="1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 localSheetId="1">{"Book1"}</definedName>
    <definedName name="환경">{"Book1"}</definedName>
    <definedName name="휀스스스" localSheetId="0">[11]!수식입력매크로</definedName>
    <definedName name="휀스스스" localSheetId="1">[11]!수식입력매크로</definedName>
    <definedName name="휀스스스">[11]!수식입력매크로</definedName>
    <definedName name="ㅐ520" localSheetId="0">#REF!</definedName>
    <definedName name="ㅐ520" localSheetId="1">#REF!</definedName>
    <definedName name="ㅐ520">#REF!</definedName>
    <definedName name="ㅕ130" localSheetId="0">#REF!</definedName>
    <definedName name="ㅕ130" localSheetId="1">#REF!</definedName>
    <definedName name="ㅕ130">#REF!</definedName>
    <definedName name="ㅕ422" localSheetId="0">[2]대치판정!#REF!</definedName>
    <definedName name="ㅕ422" localSheetId="1">[2]대치판정!#REF!</definedName>
    <definedName name="ㅕ422">[2]대치판정!#REF!</definedName>
    <definedName name="ㅡ79" localSheetId="0">[17]일위대가!#REF!</definedName>
    <definedName name="ㅡ79" localSheetId="1">[17]일위대가!#REF!</definedName>
    <definedName name="ㅡ79">[17]일위대가!#REF!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5" i="131" l="1"/>
  <c r="H75" i="131"/>
  <c r="I75" i="131"/>
  <c r="J75" i="131"/>
  <c r="K75" i="131"/>
  <c r="F75" i="131"/>
  <c r="G73" i="131"/>
  <c r="H73" i="131"/>
  <c r="I73" i="131"/>
  <c r="J73" i="131"/>
  <c r="K73" i="131"/>
  <c r="F73" i="131"/>
  <c r="G71" i="131"/>
  <c r="H71" i="131"/>
  <c r="I71" i="131"/>
  <c r="J71" i="131"/>
  <c r="K71" i="131"/>
  <c r="F71" i="131"/>
  <c r="F50" i="131"/>
  <c r="G50" i="131"/>
  <c r="H50" i="131"/>
  <c r="I50" i="131"/>
  <c r="J50" i="131"/>
  <c r="K50" i="131"/>
  <c r="G47" i="131"/>
  <c r="G46" i="131" s="1"/>
  <c r="H47" i="131"/>
  <c r="H46" i="131" s="1"/>
  <c r="I47" i="131"/>
  <c r="I46" i="131" s="1"/>
  <c r="J47" i="131"/>
  <c r="J46" i="131" s="1"/>
  <c r="K47" i="131"/>
  <c r="K46" i="131" s="1"/>
  <c r="F47" i="131"/>
  <c r="F46" i="131" s="1"/>
  <c r="G37" i="131"/>
  <c r="H37" i="131"/>
  <c r="I37" i="131"/>
  <c r="J37" i="131"/>
  <c r="K37" i="131"/>
  <c r="F37" i="131"/>
  <c r="G25" i="131"/>
  <c r="H25" i="131"/>
  <c r="I25" i="131"/>
  <c r="J25" i="131"/>
  <c r="K25" i="131"/>
  <c r="F25" i="131"/>
  <c r="G21" i="131"/>
  <c r="H21" i="131"/>
  <c r="I21" i="131"/>
  <c r="J21" i="131"/>
  <c r="K21" i="131"/>
  <c r="F21" i="131"/>
  <c r="G19" i="131"/>
  <c r="G8" i="131"/>
  <c r="G7" i="131" s="1"/>
  <c r="G30" i="131"/>
  <c r="H8" i="131"/>
  <c r="H7" i="131" s="1"/>
  <c r="I8" i="131"/>
  <c r="I7" i="131" s="1"/>
  <c r="J8" i="131"/>
  <c r="J7" i="131" s="1"/>
  <c r="K8" i="131"/>
  <c r="K7" i="131" s="1"/>
  <c r="F8" i="131"/>
  <c r="F49" i="131" l="1"/>
  <c r="F45" i="131" s="1"/>
  <c r="G18" i="131"/>
  <c r="G6" i="131" s="1"/>
  <c r="G49" i="131"/>
  <c r="G45" i="131" s="1"/>
  <c r="K49" i="131"/>
  <c r="K45" i="131" s="1"/>
  <c r="J49" i="131"/>
  <c r="J45" i="131" s="1"/>
  <c r="I49" i="131"/>
  <c r="I45" i="131" s="1"/>
  <c r="H49" i="131"/>
  <c r="H45" i="131" s="1"/>
  <c r="K79" i="131" l="1"/>
  <c r="K78" i="131" s="1"/>
  <c r="K77" i="131" s="1"/>
  <c r="J79" i="131"/>
  <c r="J78" i="131" s="1"/>
  <c r="J77" i="131" s="1"/>
  <c r="I79" i="131"/>
  <c r="I78" i="131" s="1"/>
  <c r="I77" i="131" s="1"/>
  <c r="H79" i="131"/>
  <c r="H78" i="131" s="1"/>
  <c r="H77" i="131" s="1"/>
  <c r="G79" i="131"/>
  <c r="G78" i="131" s="1"/>
  <c r="G77" i="131" s="1"/>
  <c r="F79" i="131"/>
  <c r="F78" i="131" s="1"/>
  <c r="F77" i="131" s="1"/>
  <c r="K36" i="131"/>
  <c r="J36" i="131"/>
  <c r="I36" i="131"/>
  <c r="H36" i="131"/>
  <c r="G36" i="131"/>
  <c r="F36" i="131"/>
  <c r="K34" i="131"/>
  <c r="K33" i="131" s="1"/>
  <c r="J34" i="131"/>
  <c r="J33" i="131" s="1"/>
  <c r="I34" i="131"/>
  <c r="I33" i="131" s="1"/>
  <c r="H34" i="131"/>
  <c r="H33" i="131" s="1"/>
  <c r="G34" i="131"/>
  <c r="G33" i="131" s="1"/>
  <c r="F34" i="131"/>
  <c r="F33" i="131" s="1"/>
  <c r="K30" i="131"/>
  <c r="J30" i="131"/>
  <c r="I30" i="131"/>
  <c r="H30" i="131"/>
  <c r="F30" i="131"/>
  <c r="K19" i="131"/>
  <c r="J19" i="131"/>
  <c r="I19" i="131"/>
  <c r="H19" i="131"/>
  <c r="F19" i="131"/>
  <c r="F7" i="131"/>
  <c r="K68" i="133"/>
  <c r="J68" i="133"/>
  <c r="I68" i="133"/>
  <c r="H68" i="133"/>
  <c r="G68" i="133"/>
  <c r="F68" i="133"/>
  <c r="K67" i="133"/>
  <c r="J67" i="133"/>
  <c r="I67" i="133"/>
  <c r="H67" i="133"/>
  <c r="G67" i="133"/>
  <c r="F67" i="133"/>
  <c r="K66" i="133"/>
  <c r="J66" i="133"/>
  <c r="I66" i="133"/>
  <c r="H66" i="133"/>
  <c r="G66" i="133"/>
  <c r="F66" i="133"/>
  <c r="K64" i="133"/>
  <c r="J64" i="133"/>
  <c r="I64" i="133"/>
  <c r="H64" i="133"/>
  <c r="G64" i="133"/>
  <c r="F64" i="133"/>
  <c r="K39" i="133"/>
  <c r="J39" i="133"/>
  <c r="I39" i="133"/>
  <c r="H39" i="133"/>
  <c r="G39" i="133"/>
  <c r="F39" i="133"/>
  <c r="K8" i="133"/>
  <c r="J8" i="133"/>
  <c r="I8" i="133"/>
  <c r="H8" i="133"/>
  <c r="G8" i="133"/>
  <c r="F8" i="133"/>
  <c r="K7" i="133"/>
  <c r="J7" i="133"/>
  <c r="I7" i="133"/>
  <c r="H7" i="133"/>
  <c r="G7" i="133"/>
  <c r="F7" i="133"/>
  <c r="K6" i="133"/>
  <c r="J6" i="133"/>
  <c r="I6" i="133"/>
  <c r="H6" i="133"/>
  <c r="G6" i="133"/>
  <c r="F6" i="133"/>
  <c r="K5" i="133"/>
  <c r="J5" i="133"/>
  <c r="I5" i="133"/>
  <c r="H5" i="133"/>
  <c r="G5" i="133"/>
  <c r="F5" i="133"/>
  <c r="K18" i="131" l="1"/>
  <c r="K6" i="131" s="1"/>
  <c r="G32" i="131"/>
  <c r="F32" i="131"/>
  <c r="I18" i="131"/>
  <c r="I6" i="131" s="1"/>
  <c r="G5" i="131"/>
  <c r="F18" i="131"/>
  <c r="F6" i="131" s="1"/>
  <c r="F5" i="131" s="1"/>
  <c r="H18" i="131"/>
  <c r="H6" i="131" s="1"/>
  <c r="H32" i="131"/>
  <c r="K32" i="131"/>
  <c r="J32" i="131"/>
  <c r="I32" i="131"/>
  <c r="J18" i="131"/>
  <c r="J6" i="131" s="1"/>
  <c r="J5" i="131" l="1"/>
  <c r="K5" i="131"/>
  <c r="I5" i="131"/>
  <c r="H5" i="131"/>
</calcChain>
</file>

<file path=xl/sharedStrings.xml><?xml version="1.0" encoding="utf-8"?>
<sst xmlns="http://schemas.openxmlformats.org/spreadsheetml/2006/main" count="1115" uniqueCount="178">
  <si>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</si>
  <si>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</si>
  <si>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</si>
  <si>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</si>
  <si>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</si>
  <si>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</si>
  <si>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</si>
  <si>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</si>
  <si>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</si>
  <si>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</si>
  <si>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</si>
  <si>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</si>
  <si>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</si>
  <si>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</si>
  <si>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</si>
  <si>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</si>
  <si>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</si>
  <si>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마을어업</t>
    <phoneticPr fontId="3" type="noConversion"/>
  </si>
  <si>
    <t>어업별</t>
  </si>
  <si>
    <t>품종별</t>
  </si>
  <si>
    <t>수면위치</t>
  </si>
  <si>
    <t>승인신청</t>
  </si>
  <si>
    <t>개발유형</t>
  </si>
  <si>
    <t xml:space="preserve"> </t>
    <phoneticPr fontId="3" type="noConversion"/>
  </si>
  <si>
    <t>해조류양식</t>
    <phoneticPr fontId="3" type="noConversion"/>
  </si>
  <si>
    <t>합계</t>
    <phoneticPr fontId="3" type="noConversion"/>
  </si>
  <si>
    <t>소계</t>
    <phoneticPr fontId="3" type="noConversion"/>
  </si>
  <si>
    <t>양식방법</t>
    <phoneticPr fontId="3" type="noConversion"/>
  </si>
  <si>
    <t>총  계</t>
    <phoneticPr fontId="3" type="noConversion"/>
  </si>
  <si>
    <t>도면
번호</t>
    <phoneticPr fontId="3" type="noConversion"/>
  </si>
  <si>
    <t>불 승 인</t>
    <phoneticPr fontId="3" type="noConversion"/>
  </si>
  <si>
    <t>건수</t>
    <phoneticPr fontId="3" type="noConversion"/>
  </si>
  <si>
    <t>면적</t>
    <phoneticPr fontId="3" type="noConversion"/>
  </si>
  <si>
    <t>사유(조건)</t>
    <phoneticPr fontId="3" type="noConversion"/>
  </si>
  <si>
    <t>김</t>
    <phoneticPr fontId="3" type="noConversion"/>
  </si>
  <si>
    <t>승   인</t>
    <phoneticPr fontId="3" type="noConversion"/>
  </si>
  <si>
    <t>연승식</t>
    <phoneticPr fontId="3" type="noConversion"/>
  </si>
  <si>
    <t>패류양식</t>
    <phoneticPr fontId="3" type="noConversion"/>
  </si>
  <si>
    <t>살포식</t>
    <phoneticPr fontId="3" type="noConversion"/>
  </si>
  <si>
    <t>계</t>
    <phoneticPr fontId="3" type="noConversion"/>
  </si>
  <si>
    <t>가두리식</t>
    <phoneticPr fontId="3" type="noConversion"/>
  </si>
  <si>
    <t>복합양식</t>
    <phoneticPr fontId="3" type="noConversion"/>
  </si>
  <si>
    <t>전복</t>
    <phoneticPr fontId="3" type="noConversion"/>
  </si>
  <si>
    <t>투석식</t>
    <phoneticPr fontId="3" type="noConversion"/>
  </si>
  <si>
    <t>새꼬막</t>
    <phoneticPr fontId="3" type="noConversion"/>
  </si>
  <si>
    <t>도수, 나잠</t>
    <phoneticPr fontId="3" type="noConversion"/>
  </si>
  <si>
    <t>미역, 다시마</t>
    <phoneticPr fontId="3" type="noConversion"/>
  </si>
  <si>
    <t>꼬막</t>
    <phoneticPr fontId="3" type="noConversion"/>
  </si>
  <si>
    <t>소계</t>
    <phoneticPr fontId="3" type="noConversion"/>
  </si>
  <si>
    <t>재개발</t>
  </si>
  <si>
    <t>신규개발</t>
    <phoneticPr fontId="3" type="noConversion"/>
  </si>
  <si>
    <t>의신 도목</t>
  </si>
  <si>
    <t>톳, 미역, 다시마</t>
    <phoneticPr fontId="3" type="noConversion"/>
  </si>
  <si>
    <t>톳, 다시마</t>
    <phoneticPr fontId="3" type="noConversion"/>
  </si>
  <si>
    <t>재개발</t>
    <phoneticPr fontId="3" type="noConversion"/>
  </si>
  <si>
    <t>[진도군]</t>
    <phoneticPr fontId="3" type="noConversion"/>
  </si>
  <si>
    <t>청각</t>
    <phoneticPr fontId="3" type="noConversion"/>
  </si>
  <si>
    <t>톳</t>
    <phoneticPr fontId="3" type="noConversion"/>
  </si>
  <si>
    <t>김, 가리비</t>
    <phoneticPr fontId="3" type="noConversion"/>
  </si>
  <si>
    <t>신규개발</t>
  </si>
  <si>
    <t>2025~2026년 면허양식장·어장이용개발계획 승인 내역</t>
    <phoneticPr fontId="3" type="noConversion"/>
  </si>
  <si>
    <t>기간만료 재개발</t>
  </si>
  <si>
    <t>대체개발</t>
    <phoneticPr fontId="3" type="noConversion"/>
  </si>
  <si>
    <t>[순천시]</t>
    <phoneticPr fontId="3" type="noConversion"/>
  </si>
  <si>
    <t>도수</t>
    <phoneticPr fontId="3" type="noConversion"/>
  </si>
  <si>
    <t>맛, 게</t>
    <phoneticPr fontId="3" type="noConversion"/>
  </si>
  <si>
    <t>별량면 학산리</t>
    <phoneticPr fontId="3" type="noConversion"/>
  </si>
  <si>
    <t>기간만료 재개발</t>
    <phoneticPr fontId="3" type="noConversion"/>
  </si>
  <si>
    <t>별량면 마산리</t>
    <phoneticPr fontId="3" type="noConversion"/>
  </si>
  <si>
    <t>해룡면 상내리</t>
  </si>
  <si>
    <t>해룡면 상내리</t>
    <phoneticPr fontId="3" type="noConversion"/>
  </si>
  <si>
    <t>신규개발(귀어인 증가, 생산성 증대 및 효율적인 어장관리)</t>
    <phoneticPr fontId="3" type="noConversion"/>
  </si>
  <si>
    <t xml:space="preserve">별량면 마산리 </t>
    <phoneticPr fontId="3" type="noConversion"/>
  </si>
  <si>
    <t>별량면 무풍리</t>
    <phoneticPr fontId="3" type="noConversion"/>
  </si>
  <si>
    <t xml:space="preserve">별량면 학산리 </t>
    <phoneticPr fontId="3" type="noConversion"/>
  </si>
  <si>
    <t>별량면 구룡리</t>
  </si>
  <si>
    <t>별량면 구룡리</t>
    <phoneticPr fontId="3" type="noConversion"/>
  </si>
  <si>
    <t>꼬막, 새꼬막 등</t>
    <phoneticPr fontId="3" type="noConversion"/>
  </si>
  <si>
    <t>다시마</t>
    <phoneticPr fontId="3" type="noConversion"/>
  </si>
  <si>
    <t>해조류, 패류, 게, 해삼</t>
    <phoneticPr fontId="3" type="noConversion"/>
  </si>
  <si>
    <t>검토결과</t>
    <phoneticPr fontId="3" type="noConversion"/>
  </si>
  <si>
    <t>군사기지및군사시설보호법</t>
    <phoneticPr fontId="3" type="noConversion"/>
  </si>
  <si>
    <t>항만법, 어촌어항법</t>
    <phoneticPr fontId="3" type="noConversion"/>
  </si>
  <si>
    <t>해양환경관리법</t>
    <phoneticPr fontId="3" type="noConversion"/>
  </si>
  <si>
    <t>자연공원법(국립공원공단)</t>
    <phoneticPr fontId="3" type="noConversion"/>
  </si>
  <si>
    <t>항로 협의</t>
    <phoneticPr fontId="3" type="noConversion"/>
  </si>
  <si>
    <t>상습재해</t>
    <phoneticPr fontId="3" type="noConversion"/>
  </si>
  <si>
    <t>실태조사
(부실어업권)</t>
    <phoneticPr fontId="3" type="noConversion"/>
  </si>
  <si>
    <t>불법여부</t>
    <phoneticPr fontId="3" type="noConversion"/>
  </si>
  <si>
    <t>적지조사
(신규, 대체)</t>
    <phoneticPr fontId="3" type="noConversion"/>
  </si>
  <si>
    <t>기타</t>
    <phoneticPr fontId="3" type="noConversion"/>
  </si>
  <si>
    <t>해수부협의(신규개발)</t>
    <phoneticPr fontId="3" type="noConversion"/>
  </si>
  <si>
    <t>해당없음</t>
    <phoneticPr fontId="3" type="noConversion"/>
  </si>
  <si>
    <t>습지보호지역 행위 협의중</t>
    <phoneticPr fontId="3" type="noConversion"/>
  </si>
  <si>
    <t>해수부
협의중</t>
    <phoneticPr fontId="3" type="noConversion"/>
  </si>
  <si>
    <t>2026~2027년 면허양식장·어장이용개발계획 승인 내역</t>
    <phoneticPr fontId="3" type="noConversion"/>
  </si>
  <si>
    <t>-</t>
    <phoneticPr fontId="3" type="noConversion"/>
  </si>
  <si>
    <t>건홍식
(부류식)</t>
    <phoneticPr fontId="3" type="noConversion"/>
  </si>
  <si>
    <t>고군 내산</t>
    <phoneticPr fontId="3" type="noConversion"/>
  </si>
  <si>
    <t>고군 오류</t>
    <phoneticPr fontId="3" type="noConversion"/>
  </si>
  <si>
    <t>고군 유교</t>
    <phoneticPr fontId="3" type="noConversion"/>
  </si>
  <si>
    <t>의신 도명</t>
    <phoneticPr fontId="3" type="noConversion"/>
  </si>
  <si>
    <t>의신 원다</t>
    <phoneticPr fontId="3" type="noConversion"/>
  </si>
  <si>
    <t>임회 굴포</t>
    <phoneticPr fontId="3" type="noConversion"/>
  </si>
  <si>
    <t>조도 진목도</t>
    <phoneticPr fontId="3" type="noConversion"/>
  </si>
  <si>
    <t>조도 독거</t>
    <phoneticPr fontId="3" type="noConversion"/>
  </si>
  <si>
    <t>해조류양식 제10856호(275.3ha) 기간만료('27.6.28.) 재개발</t>
    <phoneticPr fontId="3" type="noConversion"/>
  </si>
  <si>
    <t>해조류양식 제10858호(399.8ha) 기간만료('27.6.28.) 재개발</t>
    <phoneticPr fontId="3" type="noConversion"/>
  </si>
  <si>
    <t>해조류양식 제11419호(45ha) 위치변경(대체개발)</t>
    <phoneticPr fontId="3" type="noConversion"/>
  </si>
  <si>
    <t>해조류양식 제10853호(10ha) 기간만료('27.6.26.) 재개발</t>
    <phoneticPr fontId="3" type="noConversion"/>
  </si>
  <si>
    <t>해조류양식 제10832호(8ha) 기간만료(`27.05.31.) 재개발</t>
    <phoneticPr fontId="3" type="noConversion"/>
  </si>
  <si>
    <t>해조류양식 제10833호(10ha) 기간만료(`27.05.31.) 재개발</t>
    <phoneticPr fontId="3" type="noConversion"/>
  </si>
  <si>
    <t>조도 옥도</t>
    <phoneticPr fontId="3" type="noConversion"/>
  </si>
  <si>
    <t>해조류양식 제10806호(5ha) 기간만료('26.12.06.) 재개발</t>
    <phoneticPr fontId="3" type="noConversion"/>
  </si>
  <si>
    <t>조도 신전</t>
    <phoneticPr fontId="3" type="noConversion"/>
  </si>
  <si>
    <t>조도 창유</t>
    <phoneticPr fontId="3" type="noConversion"/>
  </si>
  <si>
    <t>조도 읍구</t>
    <phoneticPr fontId="3" type="noConversion"/>
  </si>
  <si>
    <t>조도 창리</t>
    <phoneticPr fontId="3" type="noConversion"/>
  </si>
  <si>
    <t>해조류양식 제11767호(8ha) 기간만료('26.12.19.) 재개발</t>
    <phoneticPr fontId="3" type="noConversion"/>
  </si>
  <si>
    <t>해조류양식 제10822호(10ha) 기간만료('27.01.07.) 재개발</t>
    <phoneticPr fontId="3" type="noConversion"/>
  </si>
  <si>
    <t>해조류양식 제11760호(70ha) 위치변경(대체개발)</t>
    <phoneticPr fontId="3" type="noConversion"/>
  </si>
  <si>
    <t>해조류양식 제10834호(17.5ha) 기간만료(`27.05.31.) 재개발</t>
    <phoneticPr fontId="3" type="noConversion"/>
  </si>
  <si>
    <t>지산 거제</t>
    <phoneticPr fontId="3" type="noConversion"/>
  </si>
  <si>
    <t>진도 저도</t>
    <phoneticPr fontId="3" type="noConversion"/>
  </si>
  <si>
    <t>군내 신동</t>
    <phoneticPr fontId="3" type="noConversion"/>
  </si>
  <si>
    <t>조도 맹성</t>
    <phoneticPr fontId="3" type="noConversion"/>
  </si>
  <si>
    <t>의신 수품</t>
    <phoneticPr fontId="3" type="noConversion"/>
  </si>
  <si>
    <t>패류양식 제11337호(15ha) 제10951호 하단으로 위치변경(대체개발)</t>
    <phoneticPr fontId="3" type="noConversion"/>
  </si>
  <si>
    <t>패류양식 제11358호(5ha/청등어촌계) 및 제11309호(2ha/혈도어촌계) 양식업권 이양 및 이설(대체개발)</t>
    <phoneticPr fontId="3" type="noConversion"/>
  </si>
  <si>
    <t>패류양식 제10930호(1.9ha), 제10931호(1.95ha), 제11080호(1.8ha), 제11564호(5ha 중 1.55ha) 병합(대체개발)</t>
    <phoneticPr fontId="3" type="noConversion"/>
  </si>
  <si>
    <t>패류양식 제11189호(4ha) 위치변경(대체개발)</t>
    <phoneticPr fontId="3" type="noConversion"/>
  </si>
  <si>
    <t>가두리식, 
연승식</t>
    <phoneticPr fontId="3" type="noConversion"/>
  </si>
  <si>
    <t>복합양식 제10951호(20ha) 제11337호 위치로 변경(대체개발)
 * 어장간 거리 확보 후 추후 양식방법 변경(연승식→건홍,연승식) 예정</t>
    <phoneticPr fontId="3" type="noConversion"/>
  </si>
  <si>
    <t>조도 동막</t>
    <phoneticPr fontId="3" type="noConversion"/>
  </si>
  <si>
    <t>조도 관매</t>
    <phoneticPr fontId="3" type="noConversion"/>
  </si>
  <si>
    <t>조도 관호</t>
    <phoneticPr fontId="3" type="noConversion"/>
  </si>
  <si>
    <t>조도 동육</t>
    <phoneticPr fontId="3" type="noConversion"/>
  </si>
  <si>
    <t>복합양식 제10801호(5ha) 기간만료('26.12.6.) 재개발</t>
    <phoneticPr fontId="3" type="noConversion"/>
  </si>
  <si>
    <t>복합양식 제10802호(5ha) 기간만료('26.12.6.) 재개발</t>
    <phoneticPr fontId="3" type="noConversion"/>
  </si>
  <si>
    <t>복합양식 제10807호(5ha) 기간만료('26.12.6.) 재개발</t>
    <phoneticPr fontId="3" type="noConversion"/>
  </si>
  <si>
    <t>복합양식 제10808호(5ha) 기간만료('26.12.6.) 재개발</t>
    <phoneticPr fontId="3" type="noConversion"/>
  </si>
  <si>
    <t>복합양식 제10809호(8ha) 기간만료('26.12.6.) 재개발</t>
    <phoneticPr fontId="3" type="noConversion"/>
  </si>
  <si>
    <t>복합양식 제10810호(8ha) 기간만료('26.12.6.) 재개발</t>
    <phoneticPr fontId="3" type="noConversion"/>
  </si>
  <si>
    <t>복합양식 제10811호(8ha) 기간만료('26.12.6.) 재개발</t>
    <phoneticPr fontId="3" type="noConversion"/>
  </si>
  <si>
    <t>복합양식 제10812호(8ha) 기간만료('26.12.6.) 재개발</t>
    <phoneticPr fontId="3" type="noConversion"/>
  </si>
  <si>
    <t>복합양식 제10814호(5ha) 기간만료('26.12.6.) 재개발</t>
    <phoneticPr fontId="3" type="noConversion"/>
  </si>
  <si>
    <t>복합양식 제10823호(5ha) 기간만료('27.1.7.) 재개발</t>
    <phoneticPr fontId="3" type="noConversion"/>
  </si>
  <si>
    <t>복합양식 제10824호(5ha) 기간만료('27.1.7.) 재개발</t>
    <phoneticPr fontId="3" type="noConversion"/>
  </si>
  <si>
    <t>복합양식 제10825호(5ha) 기간만료('27.1.7.) 재개발</t>
    <phoneticPr fontId="3" type="noConversion"/>
  </si>
  <si>
    <t>복합양식 제10826호(5ha) 기간만료('27.1.7.) 재개발</t>
    <phoneticPr fontId="3" type="noConversion"/>
  </si>
  <si>
    <t>복합양식 제10827호(5ha) 기간만료('27.5.31.) 재개발</t>
    <phoneticPr fontId="3" type="noConversion"/>
  </si>
  <si>
    <t>복합양식 제10828호(5ha) 기간만료('27.5.31.) 재개발</t>
    <phoneticPr fontId="3" type="noConversion"/>
  </si>
  <si>
    <t>복합양식 제10829호(5ha) 기간만료('27.5.31.) 재개발</t>
    <phoneticPr fontId="3" type="noConversion"/>
  </si>
  <si>
    <t>복합양식 제10830호(5ha) 기간만료('27.5.31.) 재개발</t>
    <phoneticPr fontId="3" type="noConversion"/>
  </si>
  <si>
    <t>복합양식 제11791호(5ha) 위치변경(대체개발)</t>
    <phoneticPr fontId="3" type="noConversion"/>
  </si>
  <si>
    <t>복합양식 제11790호(5ha 중 2.5ha) 위치변경(대체개발)</t>
    <phoneticPr fontId="3" type="noConversion"/>
  </si>
  <si>
    <t>다시마, 전복</t>
    <phoneticPr fontId="3" type="noConversion"/>
  </si>
  <si>
    <t>고군 원포</t>
    <phoneticPr fontId="3" type="noConversion"/>
  </si>
  <si>
    <t>복합양식 제10857호(5ha) 기간만료('27.6.28.) 재개발</t>
    <phoneticPr fontId="3" type="noConversion"/>
  </si>
  <si>
    <t>의신 갈명</t>
    <phoneticPr fontId="3" type="noConversion"/>
  </si>
  <si>
    <t>복합양식 제11809호(10ha) 위치변경(대체개발)</t>
    <phoneticPr fontId="3" type="noConversion"/>
  </si>
  <si>
    <t>군내 신기</t>
  </si>
  <si>
    <t>의신 도명</t>
  </si>
  <si>
    <t>지산 거제</t>
  </si>
  <si>
    <t>마을어업 제2141호(7ha) 기간만료('27.5.31.) 재개발</t>
  </si>
  <si>
    <t>마을어업 제2139호(45ha) 기간만료('27.5.31.) 재개발</t>
  </si>
  <si>
    <t>마을어업 제2140호(36ha) 기간만료('27.5.31.) 재개발</t>
  </si>
  <si>
    <t>해수부
협의</t>
    <phoneticPr fontId="3" type="noConversion"/>
  </si>
  <si>
    <t>패류양식 제11384호(7ha), 패류양식 제11383호(7ha) 병합 및 위치변경(대체개발)</t>
    <phoneticPr fontId="3" type="noConversion"/>
  </si>
  <si>
    <t>신규개발 필요성 낮음(구체적인 귀어·귀촌 유치계획 및 미수립)</t>
    <phoneticPr fontId="3" type="noConversion"/>
  </si>
  <si>
    <t>관계기관 부동의</t>
    <phoneticPr fontId="3" type="noConversion"/>
  </si>
  <si>
    <t>어업인 소득 향상을 위한 품종전환(전복 → 해조류)</t>
    <phoneticPr fontId="3" type="noConversion"/>
  </si>
  <si>
    <t>해조류양식 제11469호(20ha) 제11287호와 위치변경(대체개발)</t>
    <phoneticPr fontId="3" type="noConversion"/>
  </si>
  <si>
    <t>패류양식 제11287호(10ha) 제11469호와 위치변경(대체개발)</t>
    <phoneticPr fontId="3" type="noConversion"/>
  </si>
  <si>
    <t>패류양식 제11146호(6ha) 선형변경(대체개발)</t>
    <phoneticPr fontId="3" type="noConversion"/>
  </si>
  <si>
    <t>○ 현행 면허양식장 이용개발계획 불부합</t>
    <phoneticPr fontId="3" type="noConversion"/>
  </si>
  <si>
    <t>복합양식 제11125호(20ha) 위치변경(대체개발)</t>
    <phoneticPr fontId="3" type="noConversion"/>
  </si>
  <si>
    <t>기간 일실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</si>
</sst>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3" formatCode="&quot;R$&quot;#,##0.00;&quot;R$&quot;\-#,##0.00"/>
    <numFmt numFmtId="184" formatCode="0.00_ "/>
    <numFmt numFmtId="185" formatCode="0_ "/>
    <numFmt numFmtId="187" formatCode="#,##0.00_);[Red]\(#,##0.00\)"/>
    <numFmt numFmtId="188" formatCode="&quot;W&quot;#,##0.00;\-&quot;W&quot;#,##0.00"/>
    <numFmt numFmtId="189" formatCode="&quot;₩&quot;#,##0.00;&quot;₩&quot;\-#,##0.00"/>
    <numFmt numFmtId="190" formatCode="General_)"/>
    <numFmt numFmtId="191" formatCode="0.000"/>
    <numFmt numFmtId="192" formatCode="&quot;₩&quot;\!\$#,##0_);[Red]&quot;₩&quot;\!\(&quot;₩&quot;\!\$#,##0&quot;₩&quot;\!\)"/>
    <numFmt numFmtId="19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#,##0.000_);\(#,##0.000\)"/>
    <numFmt numFmtId="196" formatCode="_-* #,##0.0_-;\-* #,##0.0_-;_-* &quot;-&quot;??_-;_-@_-"/>
    <numFmt numFmtId="197" formatCode="#,##0.0;[Red]\(#,##0.0\)"/>
    <numFmt numFmtId="198" formatCode="_-[$€-2]* #,##0.00_-;\-[$€-2]* #,##0.00_-;_-[$€-2]* &quot;-&quot;??_-"/>
    <numFmt numFmtId="199" formatCode="&quot;SFr.&quot;#,##0;[Red]&quot;SFr.&quot;\-#,##0"/>
    <numFmt numFmtId="200" formatCode="0.0_)"/>
    <numFmt numFmtId="201" formatCode="#,##0;&quot;-&quot;#,##0"/>
    <numFmt numFmtId="202" formatCode="&quot;?#,##0;\-&quot;&quot;?&quot;#,##0"/>
    <numFmt numFmtId="203" formatCode="&quot;₩&quot;\!\(#,##0.000&quot;₩&quot;\!\)"/>
    <numFmt numFmtId="204" formatCode="_-* #,##0.0000_-;&quot;₩&quot;\!\-* #,##0.0000_-;_-* &quot;-&quot;_-;_-@_-"/>
    <numFmt numFmtId="205" formatCode="\(#,##0.000\)"/>
    <numFmt numFmtId="206" formatCode="_ * #,##0_ ;_ * &quot;₩&quot;&quot;₩&quot;&quot;₩&quot;&quot;₩&quot;\-#,##0_ ;_ * &quot;-&quot;_ ;_ @_ "/>
    <numFmt numFmtId="207" formatCode="#,##0.0"/>
    <numFmt numFmtId="208" formatCode="&quot;$&quot;#,##0.00_);[Red]\(&quot;$&quot;#,##0.00\)"/>
  </numFmts>
  <fonts count="10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22"/>
      <name val="돋움"/>
      <family val="3"/>
      <charset val="129"/>
    </font>
    <font>
      <sz val="11"/>
      <color rgb="FF0000FF"/>
      <name val="돋움"/>
      <family val="3"/>
      <charset val="129"/>
    </font>
    <font>
      <sz val="11"/>
      <color theme="1"/>
      <name val="돋움"/>
      <family val="3"/>
      <charset val="129"/>
    </font>
    <font>
      <b/>
      <sz val="14"/>
      <color rgb="FF0000FF"/>
      <name val="돋움"/>
      <family val="3"/>
      <charset val="129"/>
    </font>
    <font>
      <sz val="9"/>
      <color rgb="FF0000FF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231">
    <xf numFmtId="0" fontId="0" fillId="0" borderId="0"/>
    <xf numFmtId="0" fontId="31" fillId="0" borderId="0" applyNumberFormat="0" applyFill="0" applyBorder="0" applyAlignment="0" applyProtection="0"/>
    <xf numFmtId="3" fontId="55" fillId="0" borderId="1"/>
    <xf numFmtId="24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193" fontId="56" fillId="0" borderId="0" applyNumberFormat="0" applyFont="0" applyFill="0" applyBorder="0" applyAlignment="0" applyProtection="0"/>
    <xf numFmtId="194" fontId="56" fillId="0" borderId="0" applyNumberFormat="0" applyFont="0" applyFill="0" applyBorder="0" applyAlignment="0" applyProtection="0"/>
    <xf numFmtId="193" fontId="56" fillId="0" borderId="0" applyNumberFormat="0" applyFont="0" applyFill="0" applyBorder="0" applyAlignment="0" applyProtection="0"/>
    <xf numFmtId="192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4" fontId="56" fillId="0" borderId="0" applyNumberFormat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40" fontId="8" fillId="0" borderId="2"/>
    <xf numFmtId="0" fontId="8" fillId="0" borderId="0"/>
    <xf numFmtId="0" fontId="8" fillId="0" borderId="0"/>
    <xf numFmtId="0" fontId="8" fillId="0" borderId="0"/>
    <xf numFmtId="0" fontId="32" fillId="0" borderId="0" applyFon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57" fillId="0" borderId="0"/>
    <xf numFmtId="0" fontId="49" fillId="0" borderId="3"/>
    <xf numFmtId="0" fontId="8" fillId="0" borderId="0"/>
    <xf numFmtId="0" fontId="8" fillId="0" borderId="0"/>
    <xf numFmtId="0" fontId="34" fillId="0" borderId="0"/>
    <xf numFmtId="0" fontId="33" fillId="0" borderId="0">
      <alignment horizontal="centerContinuous"/>
    </xf>
    <xf numFmtId="0" fontId="7" fillId="0" borderId="0"/>
    <xf numFmtId="3" fontId="55" fillId="0" borderId="1"/>
    <xf numFmtId="3" fontId="55" fillId="0" borderId="1"/>
    <xf numFmtId="0" fontId="37" fillId="0" borderId="0">
      <alignment horizontal="center" vertical="center"/>
    </xf>
    <xf numFmtId="0" fontId="8" fillId="0" borderId="4">
      <alignment horizontal="center"/>
    </xf>
    <xf numFmtId="0" fontId="11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9" fontId="8" fillId="0" borderId="0">
      <protection locked="0"/>
    </xf>
    <xf numFmtId="0" fontId="12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6" fillId="0" borderId="0">
      <protection locked="0"/>
    </xf>
    <xf numFmtId="0" fontId="60" fillId="0" borderId="0" applyFont="0" applyFill="0" applyBorder="0" applyAlignment="0" applyProtection="0"/>
    <xf numFmtId="0" fontId="16" fillId="0" borderId="0">
      <protection locked="0"/>
    </xf>
    <xf numFmtId="0" fontId="6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0" fontId="9" fillId="0" borderId="0"/>
    <xf numFmtId="37" fontId="61" fillId="0" borderId="0" applyFill="0"/>
    <xf numFmtId="0" fontId="34" fillId="0" borderId="0"/>
    <xf numFmtId="0" fontId="62" fillId="0" borderId="0" applyFill="0" applyBorder="0" applyAlignment="0"/>
    <xf numFmtId="0" fontId="43" fillId="0" borderId="0"/>
    <xf numFmtId="177" fontId="16" fillId="0" borderId="0">
      <protection locked="0"/>
    </xf>
    <xf numFmtId="41" fontId="44" fillId="0" borderId="0" applyFont="0" applyFill="0" applyBorder="0" applyAlignment="0" applyProtection="0"/>
    <xf numFmtId="195" fontId="16" fillId="0" borderId="0"/>
    <xf numFmtId="180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38" fontId="7" fillId="0" borderId="0">
      <protection locked="0"/>
    </xf>
    <xf numFmtId="0" fontId="63" fillId="0" borderId="0" applyNumberFormat="0" applyAlignment="0">
      <alignment horizontal="left"/>
    </xf>
    <xf numFmtId="0" fontId="32" fillId="0" borderId="0" applyFont="0" applyFill="0" applyBorder="0" applyAlignment="0" applyProtection="0"/>
    <xf numFmtId="177" fontId="16" fillId="0" borderId="0">
      <protection locked="0"/>
    </xf>
    <xf numFmtId="0" fontId="44" fillId="0" borderId="0" applyFont="0" applyFill="0" applyBorder="0" applyAlignment="0" applyProtection="0"/>
    <xf numFmtId="181" fontId="7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64" fillId="0" borderId="0">
      <protection locked="0"/>
    </xf>
    <xf numFmtId="0" fontId="16" fillId="0" borderId="0"/>
    <xf numFmtId="0" fontId="16" fillId="0" borderId="0"/>
    <xf numFmtId="196" fontId="16" fillId="0" borderId="0"/>
    <xf numFmtId="0" fontId="44" fillId="0" borderId="0" applyFill="0" applyBorder="0" applyAlignment="0" applyProtection="0"/>
    <xf numFmtId="0" fontId="44" fillId="0" borderId="0" applyFill="0" applyBorder="0" applyAlignment="0" applyProtection="0"/>
    <xf numFmtId="177" fontId="16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97" fontId="16" fillId="0" borderId="0"/>
    <xf numFmtId="0" fontId="65" fillId="0" borderId="0" applyNumberFormat="0" applyAlignment="0">
      <alignment horizontal="left"/>
    </xf>
    <xf numFmtId="198" fontId="4" fillId="0" borderId="0" applyFont="0" applyFill="0" applyBorder="0" applyAlignment="0" applyProtection="0"/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6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6" fillId="0" borderId="0">
      <protection locked="0"/>
    </xf>
    <xf numFmtId="2" fontId="44" fillId="0" borderId="0" applyFill="0" applyBorder="0" applyAlignment="0" applyProtection="0"/>
    <xf numFmtId="2" fontId="44" fillId="0" borderId="0" applyFill="0" applyBorder="0" applyAlignment="0" applyProtection="0"/>
    <xf numFmtId="177" fontId="16" fillId="0" borderId="0">
      <protection locked="0"/>
    </xf>
    <xf numFmtId="38" fontId="45" fillId="16" borderId="0" applyNumberFormat="0" applyBorder="0" applyAlignment="0" applyProtection="0"/>
    <xf numFmtId="0" fontId="46" fillId="0" borderId="0">
      <alignment horizontal="left"/>
    </xf>
    <xf numFmtId="0" fontId="10" fillId="0" borderId="5" applyNumberFormat="0" applyAlignment="0" applyProtection="0">
      <alignment horizontal="left" vertical="center"/>
    </xf>
    <xf numFmtId="0" fontId="10" fillId="0" borderId="6">
      <alignment horizontal="left" vertical="center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64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64" fillId="0" borderId="0">
      <protection locked="0"/>
    </xf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7" fontId="16" fillId="0" borderId="0">
      <protection locked="0"/>
    </xf>
    <xf numFmtId="0" fontId="4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7" fontId="16" fillId="0" borderId="0">
      <protection locked="0"/>
    </xf>
    <xf numFmtId="0" fontId="10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0" fontId="45" fillId="17" borderId="1" applyNumberFormat="0" applyBorder="0" applyAlignment="0" applyProtection="0"/>
    <xf numFmtId="190" fontId="67" fillId="0" borderId="0">
      <alignment horizontal="left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9" fillId="0" borderId="3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8" fillId="0" borderId="0">
      <protection locked="0"/>
    </xf>
    <xf numFmtId="188" fontId="8" fillId="0" borderId="0"/>
    <xf numFmtId="188" fontId="8" fillId="0" borderId="0"/>
    <xf numFmtId="199" fontId="16" fillId="0" borderId="0"/>
    <xf numFmtId="0" fontId="7" fillId="0" borderId="0"/>
    <xf numFmtId="177" fontId="16" fillId="0" borderId="0">
      <protection locked="0"/>
    </xf>
    <xf numFmtId="10" fontId="7" fillId="0" borderId="0" applyFont="0" applyFill="0" applyBorder="0" applyAlignment="0" applyProtection="0"/>
    <xf numFmtId="10" fontId="7" fillId="0" borderId="0" applyFill="0" applyBorder="0" applyAlignment="0" applyProtection="0"/>
    <xf numFmtId="30" fontId="69" fillId="0" borderId="0" applyNumberFormat="0" applyFill="0" applyBorder="0" applyAlignment="0" applyProtection="0">
      <alignment horizontal="left"/>
    </xf>
    <xf numFmtId="0" fontId="7" fillId="18" borderId="0"/>
    <xf numFmtId="0" fontId="49" fillId="0" borderId="0"/>
    <xf numFmtId="40" fontId="70" fillId="0" borderId="0" applyBorder="0">
      <alignment horizontal="right"/>
    </xf>
    <xf numFmtId="200" fontId="71" fillId="0" borderId="0">
      <alignment horizontal="center"/>
    </xf>
    <xf numFmtId="0" fontId="50" fillId="16" borderId="0">
      <alignment horizontal="centerContinuous"/>
    </xf>
    <xf numFmtId="0" fontId="51" fillId="0" borderId="0" applyFill="0" applyBorder="0" applyProtection="0">
      <alignment horizontal="centerContinuous" vertical="center"/>
    </xf>
    <xf numFmtId="0" fontId="52" fillId="19" borderId="0" applyFill="0" applyBorder="0" applyProtection="0">
      <alignment horizontal="center" vertical="center"/>
    </xf>
    <xf numFmtId="0" fontId="44" fillId="0" borderId="7" applyNumberFormat="0" applyFill="0" applyAlignment="0" applyProtection="0"/>
    <xf numFmtId="0" fontId="44" fillId="0" borderId="7" applyNumberFormat="0" applyFill="0" applyAlignment="0" applyProtection="0"/>
    <xf numFmtId="177" fontId="16" fillId="0" borderId="7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72" fillId="0" borderId="0"/>
    <xf numFmtId="0" fontId="7" fillId="0" borderId="0"/>
    <xf numFmtId="0" fontId="12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8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35" fillId="0" borderId="0" applyFill="0" applyBorder="0" applyProtection="0">
      <alignment horizontal="left" shrinkToFit="1"/>
    </xf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183" fontId="8" fillId="0" borderId="0"/>
    <xf numFmtId="190" fontId="53" fillId="0" borderId="0"/>
    <xf numFmtId="183" fontId="8" fillId="0" borderId="0"/>
    <xf numFmtId="0" fontId="16" fillId="0" borderId="0"/>
    <xf numFmtId="0" fontId="76" fillId="0" borderId="9">
      <alignment horizontal="center" vertical="center"/>
    </xf>
    <xf numFmtId="0" fontId="15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4" fillId="0" borderId="0">
      <protection locked="0"/>
    </xf>
    <xf numFmtId="49" fontId="16" fillId="0" borderId="0" applyFont="0" applyFill="0" applyBorder="0" applyAlignment="0" applyProtection="0"/>
    <xf numFmtId="0" fontId="64" fillId="0" borderId="0"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11" fillId="25" borderId="10" applyNumberFormat="0" applyFont="0" applyAlignment="0" applyProtection="0">
      <alignment vertical="center"/>
    </xf>
    <xf numFmtId="0" fontId="16" fillId="25" borderId="10" applyNumberFormat="0" applyFont="0" applyAlignment="0" applyProtection="0">
      <alignment vertical="center"/>
    </xf>
    <xf numFmtId="0" fontId="16" fillId="25" borderId="10" applyNumberFormat="0" applyFont="0" applyAlignment="0" applyProtection="0">
      <alignment vertical="center"/>
    </xf>
    <xf numFmtId="0" fontId="16" fillId="25" borderId="10" applyNumberFormat="0" applyFont="0" applyAlignment="0" applyProtection="0">
      <alignment vertical="center"/>
    </xf>
    <xf numFmtId="0" fontId="11" fillId="25" borderId="10" applyNumberFormat="0" applyFont="0" applyAlignment="0" applyProtection="0">
      <alignment vertical="center"/>
    </xf>
    <xf numFmtId="0" fontId="16" fillId="25" borderId="10" applyNumberFormat="0" applyFont="0" applyAlignment="0" applyProtection="0">
      <alignment vertical="center"/>
    </xf>
    <xf numFmtId="0" fontId="16" fillId="25" borderId="10" applyNumberFormat="0" applyFont="0" applyAlignment="0" applyProtection="0">
      <alignment vertical="center"/>
    </xf>
    <xf numFmtId="0" fontId="11" fillId="25" borderId="10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37" fillId="19" borderId="0" applyFill="0" applyBorder="0" applyProtection="0">
      <alignment horizontal="right"/>
    </xf>
    <xf numFmtId="10" fontId="37" fillId="0" borderId="0" applyFill="0" applyBorder="0" applyProtection="0">
      <alignment horizontal="right"/>
    </xf>
    <xf numFmtId="9" fontId="16" fillId="0" borderId="0" applyFon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9" fillId="0" borderId="0"/>
    <xf numFmtId="49" fontId="16" fillId="0" borderId="0" applyFont="0" applyFill="0" applyBorder="0" applyProtection="0">
      <alignment vertical="center"/>
    </xf>
    <xf numFmtId="0" fontId="16" fillId="0" borderId="0"/>
    <xf numFmtId="0" fontId="80" fillId="0" borderId="0" applyNumberFormat="0" applyFont="0" applyFill="0" applyBorder="0" applyProtection="0">
      <alignment horizontal="centerContinuous" vertical="center"/>
    </xf>
    <xf numFmtId="0" fontId="80" fillId="0" borderId="0" applyNumberFormat="0" applyFont="0" applyFill="0" applyBorder="0" applyProtection="0">
      <alignment horizontal="centerContinuous" vertical="center"/>
    </xf>
    <xf numFmtId="185" fontId="80" fillId="0" borderId="0" applyNumberFormat="0" applyFont="0" applyFill="0" applyBorder="0" applyProtection="0">
      <alignment horizontal="centerContinuous" vertical="center"/>
    </xf>
    <xf numFmtId="176" fontId="38" fillId="0" borderId="9">
      <alignment vertical="center"/>
    </xf>
    <xf numFmtId="0" fontId="1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19" fillId="27" borderId="11" applyNumberFormat="0" applyAlignment="0" applyProtection="0">
      <alignment vertical="center"/>
    </xf>
    <xf numFmtId="0" fontId="19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19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19" fillId="27" borderId="11" applyNumberFormat="0" applyAlignment="0" applyProtection="0">
      <alignment vertical="center"/>
    </xf>
    <xf numFmtId="49" fontId="16" fillId="0" borderId="1" applyBorder="0">
      <alignment horizontal="right" vertical="center"/>
    </xf>
    <xf numFmtId="49" fontId="83" fillId="0" borderId="12" applyFont="0" applyFill="0" applyBorder="0" applyProtection="0">
      <alignment horizontal="right" vertical="center"/>
    </xf>
    <xf numFmtId="49" fontId="16" fillId="0" borderId="0" applyFont="0" applyFill="0" applyBorder="0" applyAlignment="0" applyProtection="0"/>
    <xf numFmtId="1" fontId="80" fillId="0" borderId="0" applyFont="0" applyFill="0" applyBorder="0" applyProtection="0">
      <alignment horizontal="centerContinuous" vertical="center"/>
    </xf>
    <xf numFmtId="0" fontId="84" fillId="0" borderId="0">
      <alignment vertical="center"/>
    </xf>
    <xf numFmtId="0" fontId="80" fillId="0" borderId="0" applyFont="0" applyFill="0" applyBorder="0" applyProtection="0">
      <alignment horizontal="centerContinuous" vertical="center"/>
    </xf>
    <xf numFmtId="191" fontId="80" fillId="0" borderId="0" applyFont="0" applyFill="0" applyBorder="0" applyProtection="0">
      <alignment horizontal="centerContinuous"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56" fillId="0" borderId="0"/>
    <xf numFmtId="38" fontId="56" fillId="0" borderId="0" applyFont="0" applyFill="0" applyBorder="0" applyAlignment="0" applyProtection="0"/>
    <xf numFmtId="0" fontId="85" fillId="0" borderId="0"/>
    <xf numFmtId="0" fontId="56" fillId="0" borderId="0"/>
    <xf numFmtId="0" fontId="20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201" fontId="88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8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1" fontId="88" fillId="0" borderId="0" applyFont="0" applyFill="0" applyBorder="0" applyAlignment="0" applyProtection="0"/>
    <xf numFmtId="205" fontId="8" fillId="0" borderId="0" applyFont="0" applyFill="0" applyBorder="0" applyAlignment="0" applyProtection="0"/>
    <xf numFmtId="185" fontId="52" fillId="0" borderId="0" applyFont="0" applyFill="0" applyBorder="0" applyAlignment="0" applyProtection="0"/>
    <xf numFmtId="205" fontId="8" fillId="0" borderId="0" applyFont="0" applyFill="0" applyBorder="0" applyAlignment="0" applyProtection="0"/>
    <xf numFmtId="201" fontId="88" fillId="0" borderId="0" applyFont="0" applyFill="0" applyBorder="0" applyAlignment="0" applyProtection="0"/>
    <xf numFmtId="201" fontId="88" fillId="0" borderId="0" applyFont="0" applyFill="0" applyBorder="0" applyAlignment="0" applyProtection="0"/>
    <xf numFmtId="203" fontId="8" fillId="0" borderId="0" applyFont="0" applyFill="0" applyBorder="0" applyAlignment="0" applyProtection="0"/>
    <xf numFmtId="204" fontId="16" fillId="0" borderId="0" applyFont="0" applyFill="0" applyBorder="0" applyAlignment="0" applyProtection="0"/>
    <xf numFmtId="185" fontId="52" fillId="0" borderId="0" applyFont="0" applyFill="0" applyBorder="0" applyAlignment="0" applyProtection="0"/>
    <xf numFmtId="203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52" fillId="0" borderId="0" applyFont="0" applyFill="0" applyBorder="0" applyAlignment="0" applyProtection="0"/>
    <xf numFmtId="201" fontId="88" fillId="0" borderId="0" applyFont="0" applyFill="0" applyBorder="0" applyAlignment="0" applyProtection="0"/>
    <xf numFmtId="201" fontId="88" fillId="0" borderId="0" applyFont="0" applyFill="0" applyBorder="0" applyAlignment="0" applyProtection="0"/>
    <xf numFmtId="201" fontId="88" fillId="0" borderId="0" applyFont="0" applyFill="0" applyBorder="0" applyAlignment="0" applyProtection="0"/>
    <xf numFmtId="185" fontId="52" fillId="0" borderId="0" applyFont="0" applyFill="0" applyBorder="0" applyAlignment="0" applyProtection="0"/>
    <xf numFmtId="202" fontId="16" fillId="0" borderId="0" applyFont="0" applyFill="0" applyBorder="0" applyAlignment="0" applyProtection="0"/>
    <xf numFmtId="201" fontId="88" fillId="0" borderId="0" applyFont="0" applyFill="0" applyBorder="0" applyAlignment="0" applyProtection="0"/>
    <xf numFmtId="185" fontId="52" fillId="0" borderId="0" applyFont="0" applyFill="0" applyBorder="0" applyAlignment="0" applyProtection="0"/>
    <xf numFmtId="203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185" fontId="52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8" fillId="0" borderId="0" applyFont="0" applyFill="0" applyBorder="0" applyAlignment="0" applyProtection="0"/>
    <xf numFmtId="201" fontId="88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52" fillId="0" borderId="0" applyFont="0" applyFill="0" applyBorder="0" applyAlignment="0" applyProtection="0"/>
    <xf numFmtId="201" fontId="88" fillId="0" borderId="0" applyFont="0" applyFill="0" applyBorder="0" applyAlignment="0" applyProtection="0"/>
    <xf numFmtId="201" fontId="88" fillId="0" borderId="0" applyFont="0" applyFill="0" applyBorder="0" applyAlignment="0" applyProtection="0"/>
    <xf numFmtId="185" fontId="52" fillId="0" borderId="0" applyFont="0" applyFill="0" applyBorder="0" applyAlignment="0" applyProtection="0"/>
    <xf numFmtId="204" fontId="16" fillId="0" borderId="0" applyFont="0" applyFill="0" applyBorder="0" applyAlignment="0" applyProtection="0"/>
    <xf numFmtId="201" fontId="88" fillId="0" borderId="0" applyFont="0" applyFill="0" applyBorder="0" applyAlignment="0" applyProtection="0"/>
    <xf numFmtId="185" fontId="52" fillId="0" borderId="0" applyFont="0" applyFill="0" applyBorder="0" applyAlignment="0" applyProtection="0"/>
    <xf numFmtId="201" fontId="88" fillId="0" borderId="0" applyFont="0" applyFill="0" applyBorder="0" applyAlignment="0" applyProtection="0"/>
    <xf numFmtId="203" fontId="8" fillId="0" borderId="0" applyFont="0" applyFill="0" applyBorder="0" applyAlignment="0" applyProtection="0"/>
    <xf numFmtId="185" fontId="52" fillId="0" borderId="0" applyFont="0" applyFill="0" applyBorder="0" applyAlignment="0" applyProtection="0"/>
    <xf numFmtId="201" fontId="88" fillId="0" borderId="0" applyFont="0" applyFill="0" applyBorder="0" applyAlignment="0" applyProtection="0"/>
    <xf numFmtId="201" fontId="88" fillId="0" borderId="0" applyFont="0" applyFill="0" applyBorder="0" applyAlignment="0" applyProtection="0"/>
    <xf numFmtId="0" fontId="37" fillId="0" borderId="0" applyFont="0" applyFill="0" applyBorder="0" applyAlignment="0" applyProtection="0"/>
    <xf numFmtId="203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201" fontId="88" fillId="0" borderId="0" applyFont="0" applyFill="0" applyBorder="0" applyAlignment="0" applyProtection="0"/>
    <xf numFmtId="0" fontId="89" fillId="0" borderId="0">
      <alignment vertical="center"/>
    </xf>
    <xf numFmtId="0" fontId="80" fillId="0" borderId="0" applyNumberFormat="0" applyFont="0" applyFill="0" applyBorder="0" applyProtection="0">
      <alignment vertical="center"/>
    </xf>
    <xf numFmtId="0" fontId="22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7" fillId="0" borderId="0"/>
    <xf numFmtId="4" fontId="64" fillId="0" borderId="0">
      <protection locked="0"/>
    </xf>
    <xf numFmtId="3" fontId="9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1">
      <alignment horizontal="distributed" vertical="center"/>
    </xf>
    <xf numFmtId="0" fontId="8" fillId="0" borderId="18">
      <alignment horizontal="distributed" vertical="top"/>
    </xf>
    <xf numFmtId="0" fontId="8" fillId="0" borderId="19">
      <alignment horizontal="distributed"/>
    </xf>
    <xf numFmtId="37" fontId="92" fillId="0" borderId="0">
      <alignment vertical="center"/>
    </xf>
    <xf numFmtId="0" fontId="27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16" fillId="0" borderId="0"/>
    <xf numFmtId="0" fontId="8" fillId="0" borderId="0"/>
    <xf numFmtId="0" fontId="28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28" fillId="24" borderId="20" applyNumberFormat="0" applyAlignment="0" applyProtection="0">
      <alignment vertical="center"/>
    </xf>
    <xf numFmtId="0" fontId="28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28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28" fillId="24" borderId="20" applyNumberFormat="0" applyAlignment="0" applyProtection="0">
      <alignment vertical="center"/>
    </xf>
    <xf numFmtId="41" fontId="16" fillId="0" borderId="0" applyFont="0" applyFill="0" applyBorder="0" applyAlignment="0" applyProtection="0"/>
    <xf numFmtId="179" fontId="32" fillId="0" borderId="21">
      <alignment vertical="center"/>
    </xf>
    <xf numFmtId="206" fontId="7" fillId="0" borderId="1"/>
    <xf numFmtId="177" fontId="37" fillId="19" borderId="0" applyFill="0" applyBorder="0" applyProtection="0">
      <alignment horizontal="right"/>
    </xf>
    <xf numFmtId="177" fontId="37" fillId="19" borderId="0" applyFill="0" applyBorder="0" applyProtection="0">
      <alignment horizontal="right"/>
    </xf>
    <xf numFmtId="207" fontId="8" fillId="19" borderId="0" applyFill="0" applyBorder="0" applyProtection="0">
      <alignment horizontal="right"/>
    </xf>
    <xf numFmtId="208" fontId="16" fillId="0" borderId="22"/>
    <xf numFmtId="40" fontId="8" fillId="0" borderId="2"/>
    <xf numFmtId="0" fontId="8" fillId="0" borderId="0" applyFont="0" applyFill="0" applyBorder="0" applyAlignment="0" applyProtection="0"/>
    <xf numFmtId="0" fontId="56" fillId="0" borderId="0"/>
    <xf numFmtId="41" fontId="95" fillId="0" borderId="0" applyNumberFormat="0" applyBorder="0" applyAlignment="0">
      <alignment vertical="center"/>
    </xf>
    <xf numFmtId="0" fontId="96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8" fillId="0" borderId="0">
      <protection locked="0"/>
    </xf>
    <xf numFmtId="0" fontId="16" fillId="0" borderId="0"/>
    <xf numFmtId="0" fontId="3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6" fillId="0" borderId="0"/>
    <xf numFmtId="0" fontId="98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1" fillId="0" borderId="0">
      <alignment vertical="center"/>
    </xf>
    <xf numFmtId="0" fontId="98" fillId="0" borderId="0">
      <alignment vertical="center"/>
    </xf>
    <xf numFmtId="0" fontId="11" fillId="0" borderId="0">
      <alignment vertical="center"/>
    </xf>
    <xf numFmtId="0" fontId="16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6" fillId="0" borderId="0"/>
    <xf numFmtId="0" fontId="98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98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6" fillId="0" borderId="0"/>
    <xf numFmtId="0" fontId="98" fillId="0" borderId="0">
      <alignment vertical="center"/>
    </xf>
    <xf numFmtId="0" fontId="16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6" fillId="0" borderId="0"/>
    <xf numFmtId="0" fontId="16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1" fillId="0" borderId="0">
      <alignment vertical="center"/>
    </xf>
    <xf numFmtId="0" fontId="9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1" fillId="0" borderId="0">
      <alignment vertical="center"/>
    </xf>
    <xf numFmtId="0" fontId="9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3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4" fillId="0" borderId="0">
      <alignment vertical="center"/>
    </xf>
    <xf numFmtId="0" fontId="7" fillId="0" borderId="0"/>
    <xf numFmtId="0" fontId="8" fillId="0" borderId="9">
      <alignment vertical="center" wrapText="1"/>
    </xf>
    <xf numFmtId="0" fontId="57" fillId="0" borderId="0"/>
    <xf numFmtId="0" fontId="64" fillId="0" borderId="23">
      <protection locked="0"/>
    </xf>
    <xf numFmtId="40" fontId="97" fillId="0" borderId="0" applyFont="0" applyFill="0" applyBorder="0" applyAlignment="0" applyProtection="0"/>
    <xf numFmtId="38" fontId="97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9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201">
    <xf numFmtId="0" fontId="0" fillId="0" borderId="0" xfId="0"/>
    <xf numFmtId="0" fontId="4" fillId="28" borderId="0" xfId="1210" applyFont="1" applyFill="1"/>
    <xf numFmtId="0" fontId="7" fillId="0" borderId="0" xfId="1210"/>
    <xf numFmtId="0" fontId="7" fillId="28" borderId="0" xfId="1210" applyFill="1"/>
    <xf numFmtId="0" fontId="7" fillId="29" borderId="24" xfId="1210" applyFill="1" applyBorder="1"/>
    <xf numFmtId="0" fontId="29" fillId="30" borderId="25" xfId="1210" applyFont="1" applyFill="1" applyBorder="1" applyAlignment="1">
      <alignment horizontal="center"/>
    </xf>
    <xf numFmtId="0" fontId="30" fillId="31" borderId="26" xfId="1210" applyFont="1" applyFill="1" applyBorder="1" applyAlignment="1">
      <alignment horizontal="center"/>
    </xf>
    <xf numFmtId="0" fontId="29" fillId="30" borderId="26" xfId="1210" applyFont="1" applyFill="1" applyBorder="1" applyAlignment="1">
      <alignment horizontal="center"/>
    </xf>
    <xf numFmtId="0" fontId="29" fillId="30" borderId="27" xfId="1210" applyFont="1" applyFill="1" applyBorder="1" applyAlignment="1">
      <alignment horizontal="center"/>
    </xf>
    <xf numFmtId="0" fontId="7" fillId="29" borderId="19" xfId="1210" applyFill="1" applyBorder="1"/>
    <xf numFmtId="0" fontId="7" fillId="29" borderId="28" xfId="1210" applyFill="1" applyBorder="1"/>
    <xf numFmtId="0" fontId="54" fillId="0" borderId="0" xfId="0" applyFont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54" fillId="19" borderId="0" xfId="0" applyFont="1" applyFill="1" applyBorder="1"/>
    <xf numFmtId="0" fontId="54" fillId="0" borderId="0" xfId="0" applyFont="1" applyFill="1" applyAlignment="1">
      <alignment horizontal="center" vertical="center"/>
    </xf>
    <xf numFmtId="0" fontId="0" fillId="0" borderId="0" xfId="0" applyFill="1"/>
    <xf numFmtId="0" fontId="5" fillId="0" borderId="9" xfId="0" applyFont="1" applyFill="1" applyBorder="1" applyAlignment="1">
      <alignment horizontal="center" vertical="center"/>
    </xf>
    <xf numFmtId="0" fontId="54" fillId="0" borderId="9" xfId="0" applyFont="1" applyFill="1" applyBorder="1" applyAlignment="1">
      <alignment horizontal="center" vertical="center"/>
    </xf>
    <xf numFmtId="0" fontId="5" fillId="32" borderId="9" xfId="0" applyFont="1" applyFill="1" applyBorder="1" applyAlignment="1">
      <alignment horizontal="center" vertical="center"/>
    </xf>
    <xf numFmtId="0" fontId="54" fillId="33" borderId="9" xfId="0" applyFont="1" applyFill="1" applyBorder="1" applyAlignment="1">
      <alignment horizontal="center" vertical="center" wrapText="1"/>
    </xf>
    <xf numFmtId="0" fontId="54" fillId="0" borderId="0" xfId="0" applyFont="1" applyFill="1"/>
    <xf numFmtId="0" fontId="54" fillId="0" borderId="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ill="1" applyBorder="1"/>
    <xf numFmtId="0" fontId="54" fillId="32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32" borderId="9" xfId="0" applyFont="1" applyFill="1" applyBorder="1" applyAlignment="1">
      <alignment horizontal="center" vertical="center" wrapText="1"/>
    </xf>
    <xf numFmtId="0" fontId="101" fillId="0" borderId="9" xfId="0" applyFont="1" applyFill="1" applyBorder="1" applyAlignment="1">
      <alignment horizontal="center" vertical="center"/>
    </xf>
    <xf numFmtId="0" fontId="100" fillId="0" borderId="9" xfId="0" applyFont="1" applyFill="1" applyBorder="1" applyAlignment="1">
      <alignment horizontal="center" vertical="center" wrapText="1"/>
    </xf>
    <xf numFmtId="0" fontId="101" fillId="0" borderId="9" xfId="0" applyFont="1" applyFill="1" applyBorder="1" applyAlignment="1">
      <alignment horizontal="center" vertical="center" wrapText="1"/>
    </xf>
    <xf numFmtId="0" fontId="101" fillId="0" borderId="9" xfId="0" applyFont="1" applyBorder="1" applyAlignment="1">
      <alignment horizontal="center" vertical="center" wrapText="1"/>
    </xf>
    <xf numFmtId="0" fontId="0" fillId="19" borderId="0" xfId="0" applyFill="1" applyBorder="1" applyAlignment="1">
      <alignment horizontal="center" vertical="center" shrinkToFit="1"/>
    </xf>
    <xf numFmtId="0" fontId="101" fillId="33" borderId="9" xfId="0" applyFont="1" applyFill="1" applyBorder="1" applyAlignment="1">
      <alignment horizontal="center" vertical="center" wrapText="1"/>
    </xf>
    <xf numFmtId="0" fontId="100" fillId="3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87" fontId="0" fillId="0" borderId="0" xfId="0" applyNumberFormat="1" applyAlignment="1">
      <alignment horizontal="center" vertical="center"/>
    </xf>
    <xf numFmtId="187" fontId="0" fillId="19" borderId="0" xfId="0" applyNumberFormat="1" applyFill="1" applyBorder="1" applyAlignment="1">
      <alignment horizontal="center" vertical="center"/>
    </xf>
    <xf numFmtId="0" fontId="106" fillId="0" borderId="0" xfId="0" applyFont="1"/>
    <xf numFmtId="0" fontId="101" fillId="0" borderId="0" xfId="0" applyFont="1" applyAlignment="1">
      <alignment horizontal="center" vertical="center"/>
    </xf>
    <xf numFmtId="0" fontId="101" fillId="0" borderId="0" xfId="0" applyFont="1" applyFill="1" applyAlignment="1">
      <alignment horizontal="center" vertical="center"/>
    </xf>
    <xf numFmtId="41" fontId="5" fillId="0" borderId="9" xfId="768" applyFont="1" applyFill="1" applyBorder="1" applyAlignment="1">
      <alignment horizontal="center" vertical="center"/>
    </xf>
    <xf numFmtId="41" fontId="54" fillId="0" borderId="29" xfId="768" applyFont="1" applyFill="1" applyBorder="1" applyAlignment="1">
      <alignment horizontal="center" vertical="center"/>
    </xf>
    <xf numFmtId="178" fontId="5" fillId="0" borderId="9" xfId="768" applyNumberFormat="1" applyFont="1" applyFill="1" applyBorder="1" applyAlignment="1">
      <alignment horizontal="center" vertical="center"/>
    </xf>
    <xf numFmtId="178" fontId="54" fillId="0" borderId="29" xfId="768" applyNumberFormat="1" applyFont="1" applyFill="1" applyBorder="1" applyAlignment="1">
      <alignment horizontal="center" vertical="center"/>
    </xf>
    <xf numFmtId="41" fontId="5" fillId="32" borderId="9" xfId="768" applyFont="1" applyFill="1" applyBorder="1" applyAlignment="1">
      <alignment horizontal="center" vertical="center"/>
    </xf>
    <xf numFmtId="41" fontId="54" fillId="0" borderId="9" xfId="768" applyFont="1" applyFill="1" applyBorder="1" applyAlignment="1">
      <alignment horizontal="center" vertical="center"/>
    </xf>
    <xf numFmtId="41" fontId="54" fillId="0" borderId="9" xfId="768" applyFont="1" applyFill="1" applyBorder="1" applyAlignment="1">
      <alignment horizontal="center" vertical="center" shrinkToFit="1"/>
    </xf>
    <xf numFmtId="178" fontId="54" fillId="0" borderId="9" xfId="768" applyNumberFormat="1" applyFont="1" applyFill="1" applyBorder="1" applyAlignment="1">
      <alignment horizontal="center" vertical="center" shrinkToFit="1"/>
    </xf>
    <xf numFmtId="0" fontId="5" fillId="34" borderId="9" xfId="0" applyFont="1" applyFill="1" applyBorder="1" applyAlignment="1">
      <alignment horizontal="center" vertical="center" wrapText="1"/>
    </xf>
    <xf numFmtId="0" fontId="5" fillId="34" borderId="9" xfId="0" applyFont="1" applyFill="1" applyBorder="1" applyAlignment="1">
      <alignment horizontal="center" vertical="center"/>
    </xf>
    <xf numFmtId="41" fontId="5" fillId="34" borderId="9" xfId="768" applyFont="1" applyFill="1" applyBorder="1" applyAlignment="1">
      <alignment horizontal="center" vertical="center"/>
    </xf>
    <xf numFmtId="178" fontId="5" fillId="34" borderId="9" xfId="768" applyNumberFormat="1" applyFont="1" applyFill="1" applyBorder="1" applyAlignment="1">
      <alignment horizontal="center" vertical="center"/>
    </xf>
    <xf numFmtId="0" fontId="54" fillId="0" borderId="30" xfId="0" applyFont="1" applyFill="1" applyBorder="1" applyAlignment="1">
      <alignment horizontal="center" vertical="center"/>
    </xf>
    <xf numFmtId="0" fontId="54" fillId="0" borderId="32" xfId="0" applyFont="1" applyFill="1" applyBorder="1" applyAlignment="1">
      <alignment horizontal="center" vertical="center" wrapText="1"/>
    </xf>
    <xf numFmtId="0" fontId="5" fillId="34" borderId="29" xfId="0" applyFont="1" applyFill="1" applyBorder="1" applyAlignment="1">
      <alignment horizontal="center" vertical="center" wrapText="1"/>
    </xf>
    <xf numFmtId="41" fontId="5" fillId="34" borderId="29" xfId="768" applyFont="1" applyFill="1" applyBorder="1" applyAlignment="1">
      <alignment horizontal="center" vertical="center"/>
    </xf>
    <xf numFmtId="178" fontId="5" fillId="34" borderId="29" xfId="768" applyNumberFormat="1" applyFont="1" applyFill="1" applyBorder="1" applyAlignment="1">
      <alignment horizontal="center" vertical="center"/>
    </xf>
    <xf numFmtId="41" fontId="54" fillId="0" borderId="32" xfId="768" applyFont="1" applyFill="1" applyBorder="1" applyAlignment="1">
      <alignment horizontal="center" vertical="center"/>
    </xf>
    <xf numFmtId="178" fontId="54" fillId="0" borderId="31" xfId="768" applyNumberFormat="1" applyFont="1" applyFill="1" applyBorder="1" applyAlignment="1">
      <alignment horizontal="right" vertical="center"/>
    </xf>
    <xf numFmtId="41" fontId="101" fillId="33" borderId="9" xfId="768" applyFont="1" applyFill="1" applyBorder="1" applyAlignment="1">
      <alignment horizontal="center" vertical="center" shrinkToFit="1"/>
    </xf>
    <xf numFmtId="41" fontId="101" fillId="0" borderId="9" xfId="768" applyFont="1" applyFill="1" applyBorder="1" applyAlignment="1">
      <alignment horizontal="center" vertical="center" shrinkToFit="1"/>
    </xf>
    <xf numFmtId="178" fontId="54" fillId="33" borderId="9" xfId="768" applyNumberFormat="1" applyFont="1" applyFill="1" applyBorder="1" applyAlignment="1">
      <alignment horizontal="center" vertical="center" shrinkToFit="1"/>
    </xf>
    <xf numFmtId="178" fontId="101" fillId="33" borderId="9" xfId="768" applyNumberFormat="1" applyFont="1" applyFill="1" applyBorder="1" applyAlignment="1">
      <alignment horizontal="center" vertical="center" shrinkToFit="1"/>
    </xf>
    <xf numFmtId="178" fontId="101" fillId="0" borderId="9" xfId="768" applyNumberFormat="1" applyFont="1" applyFill="1" applyBorder="1" applyAlignment="1">
      <alignment horizontal="center" vertical="center" shrinkToFit="1"/>
    </xf>
    <xf numFmtId="178" fontId="5" fillId="34" borderId="9" xfId="768" applyNumberFormat="1" applyFont="1" applyFill="1" applyBorder="1" applyAlignment="1">
      <alignment horizontal="center" vertical="center" shrinkToFit="1"/>
    </xf>
    <xf numFmtId="41" fontId="5" fillId="34" borderId="9" xfId="768" applyFont="1" applyFill="1" applyBorder="1" applyAlignment="1">
      <alignment horizontal="center" vertical="center" shrinkToFit="1"/>
    </xf>
    <xf numFmtId="0" fontId="0" fillId="0" borderId="0" xfId="0" applyBorder="1"/>
    <xf numFmtId="0" fontId="0" fillId="0" borderId="0" xfId="0" applyBorder="1" applyAlignment="1">
      <alignment horizontal="right"/>
    </xf>
    <xf numFmtId="0" fontId="5" fillId="35" borderId="9" xfId="0" applyFont="1" applyFill="1" applyBorder="1" applyAlignment="1">
      <alignment horizontal="center" vertical="center" shrinkToFit="1"/>
    </xf>
    <xf numFmtId="178" fontId="5" fillId="35" borderId="9" xfId="768" applyNumberFormat="1" applyFont="1" applyFill="1" applyBorder="1" applyAlignment="1">
      <alignment horizontal="center" vertical="center" shrinkToFit="1"/>
    </xf>
    <xf numFmtId="41" fontId="5" fillId="35" borderId="9" xfId="768" applyFont="1" applyFill="1" applyBorder="1" applyAlignment="1">
      <alignment horizontal="center" vertical="center" shrinkToFit="1"/>
    </xf>
    <xf numFmtId="0" fontId="5" fillId="39" borderId="9" xfId="0" applyFont="1" applyFill="1" applyBorder="1" applyAlignment="1">
      <alignment horizontal="center" vertical="center" shrinkToFit="1"/>
    </xf>
    <xf numFmtId="187" fontId="99" fillId="36" borderId="9" xfId="0" applyNumberFormat="1" applyFont="1" applyFill="1" applyBorder="1" applyAlignment="1">
      <alignment horizontal="center" vertical="center"/>
    </xf>
    <xf numFmtId="0" fontId="5" fillId="38" borderId="9" xfId="0" applyFont="1" applyFill="1" applyBorder="1" applyAlignment="1">
      <alignment horizontal="center" vertical="center" shrinkToFit="1"/>
    </xf>
    <xf numFmtId="41" fontId="5" fillId="38" borderId="9" xfId="768" applyFont="1" applyFill="1" applyBorder="1" applyAlignment="1">
      <alignment horizontal="center" vertical="center" shrinkToFit="1"/>
    </xf>
    <xf numFmtId="178" fontId="5" fillId="38" borderId="9" xfId="768" applyNumberFormat="1" applyFont="1" applyFill="1" applyBorder="1" applyAlignment="1">
      <alignment horizontal="center" vertical="center" shrinkToFit="1"/>
    </xf>
    <xf numFmtId="0" fontId="99" fillId="36" borderId="9" xfId="0" applyFont="1" applyFill="1" applyBorder="1" applyAlignment="1">
      <alignment horizontal="center" vertical="center" shrinkToFit="1"/>
    </xf>
    <xf numFmtId="187" fontId="99" fillId="36" borderId="9" xfId="0" applyNumberFormat="1" applyFont="1" applyFill="1" applyBorder="1" applyAlignment="1">
      <alignment horizontal="center" vertical="center" shrinkToFit="1"/>
    </xf>
    <xf numFmtId="0" fontId="5" fillId="38" borderId="9" xfId="0" applyFont="1" applyFill="1" applyBorder="1" applyAlignment="1">
      <alignment horizontal="center" vertical="center" wrapText="1"/>
    </xf>
    <xf numFmtId="0" fontId="54" fillId="38" borderId="9" xfId="0" applyFont="1" applyFill="1" applyBorder="1" applyAlignment="1">
      <alignment horizontal="center" vertical="center"/>
    </xf>
    <xf numFmtId="0" fontId="54" fillId="38" borderId="9" xfId="0" applyFont="1" applyFill="1" applyBorder="1" applyAlignment="1">
      <alignment horizontal="center" vertical="center" wrapText="1"/>
    </xf>
    <xf numFmtId="0" fontId="5" fillId="37" borderId="9" xfId="0" applyFont="1" applyFill="1" applyBorder="1" applyAlignment="1">
      <alignment horizontal="center" vertical="center" wrapText="1"/>
    </xf>
    <xf numFmtId="0" fontId="54" fillId="37" borderId="9" xfId="0" applyFont="1" applyFill="1" applyBorder="1" applyAlignment="1">
      <alignment horizontal="center" vertical="center"/>
    </xf>
    <xf numFmtId="0" fontId="54" fillId="37" borderId="9" xfId="0" applyFont="1" applyFill="1" applyBorder="1" applyAlignment="1">
      <alignment horizontal="center" vertical="center" wrapText="1"/>
    </xf>
    <xf numFmtId="178" fontId="0" fillId="0" borderId="0" xfId="768" applyNumberFormat="1" applyFont="1" applyAlignment="1">
      <alignment horizontal="center" vertical="center"/>
    </xf>
    <xf numFmtId="178" fontId="99" fillId="36" borderId="9" xfId="768" applyNumberFormat="1" applyFont="1" applyFill="1" applyBorder="1" applyAlignment="1">
      <alignment horizontal="center" vertical="center"/>
    </xf>
    <xf numFmtId="178" fontId="0" fillId="19" borderId="0" xfId="768" applyNumberFormat="1" applyFont="1" applyFill="1" applyBorder="1" applyAlignment="1">
      <alignment horizontal="center" vertical="center"/>
    </xf>
    <xf numFmtId="178" fontId="99" fillId="36" borderId="9" xfId="768" applyNumberFormat="1" applyFont="1" applyFill="1" applyBorder="1" applyAlignment="1">
      <alignment horizontal="center" vertical="center" shrinkToFit="1"/>
    </xf>
    <xf numFmtId="0" fontId="5" fillId="35" borderId="38" xfId="0" applyFont="1" applyFill="1" applyBorder="1" applyAlignment="1">
      <alignment horizontal="center" vertical="center" shrinkToFit="1"/>
    </xf>
    <xf numFmtId="0" fontId="5" fillId="35" borderId="39" xfId="0" applyFont="1" applyFill="1" applyBorder="1" applyAlignment="1">
      <alignment horizontal="center" vertical="center" shrinkToFit="1"/>
    </xf>
    <xf numFmtId="0" fontId="5" fillId="39" borderId="38" xfId="0" applyFont="1" applyFill="1" applyBorder="1" applyAlignment="1">
      <alignment horizontal="center" vertical="center" shrinkToFit="1"/>
    </xf>
    <xf numFmtId="0" fontId="54" fillId="0" borderId="38" xfId="0" applyFont="1" applyFill="1" applyBorder="1" applyAlignment="1">
      <alignment horizontal="center" vertical="center"/>
    </xf>
    <xf numFmtId="0" fontId="101" fillId="0" borderId="39" xfId="769" applyNumberFormat="1" applyFont="1" applyFill="1" applyBorder="1" applyAlignment="1">
      <alignment horizontal="center" vertical="center" shrinkToFit="1"/>
    </xf>
    <xf numFmtId="0" fontId="5" fillId="34" borderId="40" xfId="0" applyNumberFormat="1" applyFont="1" applyFill="1" applyBorder="1" applyAlignment="1">
      <alignment vertical="center" wrapText="1"/>
    </xf>
    <xf numFmtId="0" fontId="5" fillId="34" borderId="39" xfId="0" applyNumberFormat="1" applyFont="1" applyFill="1" applyBorder="1" applyAlignment="1">
      <alignment vertical="center" wrapText="1"/>
    </xf>
    <xf numFmtId="0" fontId="54" fillId="0" borderId="39" xfId="0" applyNumberFormat="1" applyFont="1" applyFill="1" applyBorder="1" applyAlignment="1">
      <alignment vertical="center" wrapText="1"/>
    </xf>
    <xf numFmtId="49" fontId="101" fillId="0" borderId="39" xfId="0" applyNumberFormat="1" applyFont="1" applyFill="1" applyBorder="1" applyAlignment="1">
      <alignment vertical="center" wrapText="1"/>
    </xf>
    <xf numFmtId="0" fontId="5" fillId="38" borderId="38" xfId="0" applyFont="1" applyFill="1" applyBorder="1" applyAlignment="1">
      <alignment horizontal="center" vertical="center"/>
    </xf>
    <xf numFmtId="0" fontId="54" fillId="0" borderId="38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left" vertical="center" shrinkToFit="1"/>
    </xf>
    <xf numFmtId="0" fontId="5" fillId="32" borderId="38" xfId="0" applyFont="1" applyFill="1" applyBorder="1" applyAlignment="1">
      <alignment horizontal="center" vertical="center"/>
    </xf>
    <xf numFmtId="0" fontId="54" fillId="33" borderId="39" xfId="0" applyFont="1" applyFill="1" applyBorder="1" applyAlignment="1">
      <alignment horizontal="left" vertical="center" shrinkToFit="1"/>
    </xf>
    <xf numFmtId="0" fontId="5" fillId="0" borderId="38" xfId="0" applyFont="1" applyFill="1" applyBorder="1" applyAlignment="1">
      <alignment horizontal="center" vertical="center"/>
    </xf>
    <xf numFmtId="0" fontId="5" fillId="32" borderId="39" xfId="0" applyFont="1" applyFill="1" applyBorder="1" applyAlignment="1">
      <alignment horizontal="center" vertical="center"/>
    </xf>
    <xf numFmtId="0" fontId="5" fillId="38" borderId="38" xfId="0" applyFont="1" applyFill="1" applyBorder="1" applyAlignment="1">
      <alignment horizontal="center" vertical="center" shrinkToFit="1"/>
    </xf>
    <xf numFmtId="0" fontId="5" fillId="38" borderId="39" xfId="0" applyFont="1" applyFill="1" applyBorder="1" applyAlignment="1">
      <alignment horizontal="left" vertical="center" shrinkToFit="1"/>
    </xf>
    <xf numFmtId="0" fontId="54" fillId="0" borderId="40" xfId="0" applyFont="1" applyFill="1" applyBorder="1" applyAlignment="1">
      <alignment vertical="center" wrapText="1"/>
    </xf>
    <xf numFmtId="0" fontId="102" fillId="0" borderId="38" xfId="0" applyFont="1" applyBorder="1" applyAlignment="1">
      <alignment horizontal="center" vertical="center" wrapText="1"/>
    </xf>
    <xf numFmtId="0" fontId="101" fillId="0" borderId="42" xfId="0" applyFont="1" applyFill="1" applyBorder="1" applyAlignment="1">
      <alignment horizontal="center" vertical="center" wrapText="1"/>
    </xf>
    <xf numFmtId="0" fontId="5" fillId="33" borderId="3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187" fontId="0" fillId="0" borderId="0" xfId="0" applyNumberFormat="1" applyAlignment="1">
      <alignment horizontal="center" vertical="center" shrinkToFit="1"/>
    </xf>
    <xf numFmtId="178" fontId="0" fillId="0" borderId="0" xfId="768" applyNumberFormat="1" applyFont="1" applyAlignment="1">
      <alignment horizontal="center" vertical="center" shrinkToFit="1"/>
    </xf>
    <xf numFmtId="41" fontId="5" fillId="0" borderId="9" xfId="768" applyFont="1" applyFill="1" applyBorder="1" applyAlignment="1">
      <alignment horizontal="center" vertical="center" shrinkToFit="1"/>
    </xf>
    <xf numFmtId="178" fontId="5" fillId="0" borderId="9" xfId="768" applyNumberFormat="1" applyFont="1" applyFill="1" applyBorder="1" applyAlignment="1">
      <alignment horizontal="center" vertical="center" shrinkToFit="1"/>
    </xf>
    <xf numFmtId="41" fontId="5" fillId="32" borderId="9" xfId="0" applyNumberFormat="1" applyFont="1" applyFill="1" applyBorder="1" applyAlignment="1">
      <alignment horizontal="center" vertical="center" shrinkToFit="1"/>
    </xf>
    <xf numFmtId="178" fontId="5" fillId="32" borderId="9" xfId="768" applyNumberFormat="1" applyFont="1" applyFill="1" applyBorder="1" applyAlignment="1">
      <alignment horizontal="center" vertical="center" shrinkToFit="1"/>
    </xf>
    <xf numFmtId="178" fontId="0" fillId="19" borderId="0" xfId="768" applyNumberFormat="1" applyFont="1" applyFill="1" applyBorder="1" applyAlignment="1">
      <alignment horizontal="center" vertical="center" shrinkToFit="1"/>
    </xf>
    <xf numFmtId="187" fontId="0" fillId="19" borderId="0" xfId="0" applyNumberFormat="1" applyFill="1" applyBorder="1" applyAlignment="1">
      <alignment horizontal="center" vertical="center" shrinkToFit="1"/>
    </xf>
    <xf numFmtId="41" fontId="5" fillId="32" borderId="9" xfId="768" applyFont="1" applyFill="1" applyBorder="1" applyAlignment="1">
      <alignment horizontal="center" vertical="center" shrinkToFit="1"/>
    </xf>
    <xf numFmtId="0" fontId="54" fillId="0" borderId="9" xfId="0" applyFont="1" applyBorder="1" applyAlignment="1">
      <alignment horizontal="center" vertical="center" wrapText="1"/>
    </xf>
    <xf numFmtId="0" fontId="99" fillId="36" borderId="9" xfId="0" applyFont="1" applyFill="1" applyBorder="1" applyAlignment="1">
      <alignment horizontal="center" vertical="center"/>
    </xf>
    <xf numFmtId="0" fontId="5" fillId="37" borderId="38" xfId="0" applyFont="1" applyFill="1" applyBorder="1" applyAlignment="1">
      <alignment horizontal="center" vertical="center"/>
    </xf>
    <xf numFmtId="0" fontId="105" fillId="0" borderId="0" xfId="0" applyFont="1"/>
    <xf numFmtId="0" fontId="108" fillId="0" borderId="0" xfId="0" applyFont="1" applyAlignment="1">
      <alignment horizontal="center" vertical="center" wrapText="1"/>
    </xf>
    <xf numFmtId="0" fontId="108" fillId="0" borderId="0" xfId="0" applyFont="1" applyAlignment="1">
      <alignment horizontal="center" vertical="center"/>
    </xf>
    <xf numFmtId="0" fontId="101" fillId="0" borderId="0" xfId="0" applyFont="1" applyFill="1" applyAlignment="1">
      <alignment horizontal="center" vertical="center" wrapText="1"/>
    </xf>
    <xf numFmtId="0" fontId="103" fillId="19" borderId="0" xfId="0" applyFont="1" applyFill="1" applyBorder="1" applyAlignment="1">
      <alignment horizontal="center" vertical="center" wrapText="1"/>
    </xf>
    <xf numFmtId="178" fontId="54" fillId="0" borderId="9" xfId="768" applyNumberFormat="1" applyFont="1" applyFill="1" applyBorder="1" applyAlignment="1">
      <alignment horizontal="right" vertical="center" shrinkToFit="1"/>
    </xf>
    <xf numFmtId="0" fontId="54" fillId="33" borderId="38" xfId="0" applyFont="1" applyFill="1" applyBorder="1" applyAlignment="1">
      <alignment horizontal="center" vertical="center"/>
    </xf>
    <xf numFmtId="41" fontId="54" fillId="33" borderId="9" xfId="768" applyFont="1" applyFill="1" applyBorder="1" applyAlignment="1">
      <alignment horizontal="center" vertical="center" shrinkToFit="1"/>
    </xf>
    <xf numFmtId="41" fontId="5" fillId="39" borderId="9" xfId="0" applyNumberFormat="1" applyFont="1" applyFill="1" applyBorder="1" applyAlignment="1">
      <alignment horizontal="center" vertical="center" shrinkToFit="1"/>
    </xf>
    <xf numFmtId="178" fontId="5" fillId="39" borderId="9" xfId="0" applyNumberFormat="1" applyFont="1" applyFill="1" applyBorder="1" applyAlignment="1">
      <alignment horizontal="center" vertical="center" shrinkToFit="1"/>
    </xf>
    <xf numFmtId="0" fontId="54" fillId="39" borderId="39" xfId="0" applyFont="1" applyFill="1" applyBorder="1" applyAlignment="1">
      <alignment horizontal="center" vertical="center" shrinkToFit="1"/>
    </xf>
    <xf numFmtId="41" fontId="5" fillId="35" borderId="9" xfId="0" applyNumberFormat="1" applyFont="1" applyFill="1" applyBorder="1" applyAlignment="1">
      <alignment horizontal="center" vertical="center" shrinkToFit="1"/>
    </xf>
    <xf numFmtId="41" fontId="5" fillId="0" borderId="9" xfId="768" applyNumberFormat="1" applyFont="1" applyFill="1" applyBorder="1" applyAlignment="1">
      <alignment horizontal="center" vertical="center" shrinkToFit="1"/>
    </xf>
    <xf numFmtId="0" fontId="101" fillId="38" borderId="39" xfId="1056" applyFont="1" applyFill="1" applyBorder="1" applyAlignment="1">
      <alignment horizontal="left" vertical="center" wrapText="1"/>
    </xf>
    <xf numFmtId="178" fontId="5" fillId="35" borderId="9" xfId="0" applyNumberFormat="1" applyFont="1" applyFill="1" applyBorder="1" applyAlignment="1">
      <alignment horizontal="center" vertical="center" shrinkToFit="1"/>
    </xf>
    <xf numFmtId="0" fontId="54" fillId="0" borderId="9" xfId="0" applyFont="1" applyFill="1" applyBorder="1" applyAlignment="1">
      <alignment horizontal="center" vertical="center" wrapText="1" shrinkToFit="1"/>
    </xf>
    <xf numFmtId="0" fontId="54" fillId="19" borderId="9" xfId="0" applyFont="1" applyFill="1" applyBorder="1" applyAlignment="1">
      <alignment horizontal="center" vertical="center" wrapText="1"/>
    </xf>
    <xf numFmtId="41" fontId="5" fillId="38" borderId="9" xfId="0" applyNumberFormat="1" applyFont="1" applyFill="1" applyBorder="1" applyAlignment="1">
      <alignment horizontal="center" vertical="center" shrinkToFit="1"/>
    </xf>
    <xf numFmtId="178" fontId="5" fillId="38" borderId="9" xfId="0" applyNumberFormat="1" applyFont="1" applyFill="1" applyBorder="1" applyAlignment="1">
      <alignment horizontal="center" vertical="center" shrinkToFit="1"/>
    </xf>
    <xf numFmtId="41" fontId="5" fillId="37" borderId="9" xfId="0" applyNumberFormat="1" applyFont="1" applyFill="1" applyBorder="1" applyAlignment="1">
      <alignment horizontal="center" vertical="center" shrinkToFit="1"/>
    </xf>
    <xf numFmtId="178" fontId="5" fillId="37" borderId="9" xfId="0" applyNumberFormat="1" applyFont="1" applyFill="1" applyBorder="1" applyAlignment="1">
      <alignment horizontal="center" vertical="center" shrinkToFit="1"/>
    </xf>
    <xf numFmtId="0" fontId="101" fillId="37" borderId="39" xfId="1056" applyFont="1" applyFill="1" applyBorder="1" applyAlignment="1">
      <alignment horizontal="left" vertical="center" wrapText="1"/>
    </xf>
    <xf numFmtId="0" fontId="54" fillId="32" borderId="9" xfId="0" applyFont="1" applyFill="1" applyBorder="1" applyAlignment="1">
      <alignment horizontal="center" vertical="center" wrapText="1"/>
    </xf>
    <xf numFmtId="0" fontId="101" fillId="32" borderId="39" xfId="1056" applyFont="1" applyFill="1" applyBorder="1" applyAlignment="1">
      <alignment horizontal="left" vertical="center" wrapText="1"/>
    </xf>
    <xf numFmtId="0" fontId="54" fillId="0" borderId="41" xfId="0" applyFont="1" applyFill="1" applyBorder="1" applyAlignment="1">
      <alignment horizontal="center" vertical="center"/>
    </xf>
    <xf numFmtId="41" fontId="5" fillId="34" borderId="9" xfId="768" applyNumberFormat="1" applyFont="1" applyFill="1" applyBorder="1" applyAlignment="1">
      <alignment horizontal="center" vertical="center" shrinkToFit="1"/>
    </xf>
    <xf numFmtId="178" fontId="101" fillId="33" borderId="9" xfId="0" applyNumberFormat="1" applyFont="1" applyFill="1" applyBorder="1" applyAlignment="1">
      <alignment horizontal="right" vertical="center" wrapText="1"/>
    </xf>
    <xf numFmtId="41" fontId="100" fillId="33" borderId="9" xfId="0" applyNumberFormat="1" applyFont="1" applyFill="1" applyBorder="1" applyAlignment="1">
      <alignment horizontal="center" vertical="center" wrapText="1"/>
    </xf>
    <xf numFmtId="178" fontId="100" fillId="33" borderId="9" xfId="768" applyNumberFormat="1" applyFont="1" applyFill="1" applyBorder="1" applyAlignment="1">
      <alignment horizontal="center" vertical="center" wrapText="1"/>
    </xf>
    <xf numFmtId="178" fontId="101" fillId="33" borderId="9" xfId="0" applyNumberFormat="1" applyFont="1" applyFill="1" applyBorder="1" applyAlignment="1">
      <alignment horizontal="center" vertical="center" wrapText="1"/>
    </xf>
    <xf numFmtId="43" fontId="101" fillId="33" borderId="9" xfId="0" applyNumberFormat="1" applyFont="1" applyFill="1" applyBorder="1" applyAlignment="1">
      <alignment horizontal="right" vertical="center" wrapText="1"/>
    </xf>
    <xf numFmtId="178" fontId="101" fillId="0" borderId="9" xfId="0" applyNumberFormat="1" applyFont="1" applyBorder="1" applyAlignment="1">
      <alignment horizontal="right" vertical="center" wrapText="1"/>
    </xf>
    <xf numFmtId="43" fontId="101" fillId="0" borderId="9" xfId="0" applyNumberFormat="1" applyFont="1" applyBorder="1" applyAlignment="1">
      <alignment horizontal="center" vertical="center" wrapText="1"/>
    </xf>
    <xf numFmtId="178" fontId="54" fillId="0" borderId="9" xfId="0" applyNumberFormat="1" applyFont="1" applyBorder="1" applyAlignment="1">
      <alignment horizontal="right" vertical="center" wrapText="1"/>
    </xf>
    <xf numFmtId="0" fontId="101" fillId="0" borderId="9" xfId="1224" applyFont="1" applyFill="1" applyBorder="1" applyAlignment="1">
      <alignment horizontal="center" vertical="center" wrapText="1"/>
    </xf>
    <xf numFmtId="0" fontId="101" fillId="19" borderId="9" xfId="1226" applyFont="1" applyFill="1" applyBorder="1" applyAlignment="1">
      <alignment horizontal="center" vertical="center" wrapText="1"/>
    </xf>
    <xf numFmtId="0" fontId="101" fillId="0" borderId="9" xfId="1226" applyFont="1" applyFill="1" applyBorder="1" applyAlignment="1">
      <alignment horizontal="center" vertical="center" wrapText="1"/>
    </xf>
    <xf numFmtId="43" fontId="101" fillId="0" borderId="9" xfId="1226" applyNumberFormat="1" applyFont="1" applyFill="1" applyBorder="1" applyAlignment="1">
      <alignment horizontal="center" vertical="center" wrapText="1"/>
    </xf>
    <xf numFmtId="0" fontId="101" fillId="0" borderId="9" xfId="1227" applyFont="1" applyFill="1" applyBorder="1" applyAlignment="1">
      <alignment horizontal="center" vertical="center" wrapText="1"/>
    </xf>
    <xf numFmtId="43" fontId="101" fillId="33" borderId="39" xfId="0" applyNumberFormat="1" applyFont="1" applyFill="1" applyBorder="1" applyAlignment="1">
      <alignment horizontal="left" vertical="center" wrapText="1"/>
    </xf>
    <xf numFmtId="178" fontId="101" fillId="33" borderId="39" xfId="1221" applyNumberFormat="1" applyFont="1" applyFill="1" applyBorder="1" applyAlignment="1">
      <alignment horizontal="left" vertical="center" wrapText="1"/>
    </xf>
    <xf numFmtId="43" fontId="100" fillId="33" borderId="39" xfId="0" applyNumberFormat="1" applyFont="1" applyFill="1" applyBorder="1" applyAlignment="1">
      <alignment horizontal="left" vertical="center" wrapText="1"/>
    </xf>
    <xf numFmtId="0" fontId="101" fillId="33" borderId="39" xfId="0" applyFont="1" applyFill="1" applyBorder="1" applyAlignment="1">
      <alignment vertical="center" wrapText="1"/>
    </xf>
    <xf numFmtId="178" fontId="101" fillId="0" borderId="39" xfId="1221" applyNumberFormat="1" applyFont="1" applyFill="1" applyBorder="1" applyAlignment="1">
      <alignment horizontal="left" vertical="center" wrapText="1"/>
    </xf>
    <xf numFmtId="43" fontId="101" fillId="0" borderId="39" xfId="0" applyNumberFormat="1" applyFont="1" applyBorder="1" applyAlignment="1">
      <alignment horizontal="left" vertical="center" wrapText="1"/>
    </xf>
    <xf numFmtId="178" fontId="101" fillId="0" borderId="39" xfId="1225" applyNumberFormat="1" applyFont="1" applyFill="1" applyBorder="1" applyAlignment="1">
      <alignment horizontal="left" vertical="center" wrapText="1"/>
    </xf>
    <xf numFmtId="0" fontId="5" fillId="0" borderId="42" xfId="0" applyFont="1" applyFill="1" applyBorder="1" applyAlignment="1">
      <alignment horizontal="center" vertical="center"/>
    </xf>
    <xf numFmtId="0" fontId="54" fillId="19" borderId="42" xfId="1224" applyFont="1" applyFill="1" applyBorder="1" applyAlignment="1">
      <alignment horizontal="center" vertical="center" wrapText="1"/>
    </xf>
    <xf numFmtId="0" fontId="101" fillId="19" borderId="42" xfId="1226" applyFont="1" applyFill="1" applyBorder="1" applyAlignment="1">
      <alignment horizontal="center" vertical="center" wrapText="1"/>
    </xf>
    <xf numFmtId="0" fontId="54" fillId="19" borderId="42" xfId="1226" applyFont="1" applyFill="1" applyBorder="1" applyAlignment="1">
      <alignment horizontal="center" vertical="center" wrapText="1"/>
    </xf>
    <xf numFmtId="178" fontId="54" fillId="19" borderId="42" xfId="1225" applyNumberFormat="1" applyFont="1" applyFill="1" applyBorder="1" applyAlignment="1">
      <alignment horizontal="center" vertical="center" wrapText="1"/>
    </xf>
    <xf numFmtId="0" fontId="54" fillId="19" borderId="42" xfId="1227" applyFont="1" applyFill="1" applyBorder="1" applyAlignment="1">
      <alignment horizontal="center" vertical="center" wrapText="1"/>
    </xf>
    <xf numFmtId="178" fontId="100" fillId="33" borderId="9" xfId="0" applyNumberFormat="1" applyFont="1" applyFill="1" applyBorder="1" applyAlignment="1">
      <alignment horizontal="center" vertical="center" wrapText="1"/>
    </xf>
    <xf numFmtId="178" fontId="54" fillId="33" borderId="9" xfId="768" applyNumberFormat="1" applyFont="1" applyFill="1" applyBorder="1" applyAlignment="1">
      <alignment horizontal="right" vertical="center" shrinkToFit="1"/>
    </xf>
    <xf numFmtId="0" fontId="54" fillId="33" borderId="9" xfId="1229" applyFont="1" applyFill="1" applyBorder="1" applyAlignment="1">
      <alignment horizontal="left" vertical="center" wrapText="1"/>
    </xf>
    <xf numFmtId="0" fontId="101" fillId="0" borderId="9" xfId="0" quotePrefix="1" applyFont="1" applyBorder="1" applyAlignment="1">
      <alignment horizontal="left" vertical="center" wrapText="1"/>
    </xf>
    <xf numFmtId="41" fontId="54" fillId="0" borderId="29" xfId="768" applyFont="1" applyFill="1" applyBorder="1" applyAlignment="1">
      <alignment horizontal="center" vertical="center" wrapText="1"/>
    </xf>
    <xf numFmtId="178" fontId="54" fillId="33" borderId="9" xfId="0" applyNumberFormat="1" applyFont="1" applyFill="1" applyBorder="1" applyAlignment="1">
      <alignment horizontal="right" vertical="center" wrapText="1"/>
    </xf>
    <xf numFmtId="41" fontId="54" fillId="0" borderId="9" xfId="768" applyFont="1" applyFill="1" applyBorder="1" applyAlignment="1">
      <alignment horizontal="center" vertical="center" wrapText="1" shrinkToFit="1"/>
    </xf>
    <xf numFmtId="178" fontId="54" fillId="0" borderId="9" xfId="768" applyNumberFormat="1" applyFont="1" applyFill="1" applyBorder="1" applyAlignment="1">
      <alignment horizontal="center" vertical="center" wrapText="1" shrinkToFit="1"/>
    </xf>
    <xf numFmtId="0" fontId="5" fillId="0" borderId="39" xfId="0" applyFont="1" applyBorder="1" applyAlignment="1">
      <alignment horizontal="left" vertical="center" shrinkToFit="1"/>
    </xf>
    <xf numFmtId="0" fontId="5" fillId="34" borderId="39" xfId="0" applyFont="1" applyFill="1" applyBorder="1" applyAlignment="1">
      <alignment vertical="center" wrapText="1"/>
    </xf>
    <xf numFmtId="0" fontId="101" fillId="0" borderId="43" xfId="1228" applyFont="1" applyBorder="1" applyAlignment="1">
      <alignment horizontal="left" vertical="center" wrapText="1"/>
    </xf>
    <xf numFmtId="0" fontId="99" fillId="36" borderId="36" xfId="0" applyFont="1" applyFill="1" applyBorder="1" applyAlignment="1">
      <alignment horizontal="center" vertical="center"/>
    </xf>
    <xf numFmtId="0" fontId="99" fillId="36" borderId="9" xfId="0" applyFont="1" applyFill="1" applyBorder="1" applyAlignment="1">
      <alignment horizontal="center" vertical="center"/>
    </xf>
    <xf numFmtId="0" fontId="99" fillId="36" borderId="37" xfId="0" applyFont="1" applyFill="1" applyBorder="1" applyAlignment="1">
      <alignment horizontal="center" vertical="center"/>
    </xf>
    <xf numFmtId="0" fontId="99" fillId="36" borderId="39" xfId="0" applyFont="1" applyFill="1" applyBorder="1" applyAlignment="1">
      <alignment horizontal="center" vertical="center"/>
    </xf>
    <xf numFmtId="0" fontId="104" fillId="0" borderId="0" xfId="1009" applyFont="1" applyBorder="1" applyAlignment="1">
      <alignment horizontal="center" vertical="center"/>
    </xf>
    <xf numFmtId="0" fontId="107" fillId="0" borderId="34" xfId="0" applyFont="1" applyBorder="1" applyAlignment="1">
      <alignment horizontal="left" vertical="center"/>
    </xf>
    <xf numFmtId="0" fontId="107" fillId="0" borderId="33" xfId="0" applyFont="1" applyBorder="1" applyAlignment="1">
      <alignment horizontal="left" vertical="center"/>
    </xf>
    <xf numFmtId="0" fontId="99" fillId="36" borderId="35" xfId="0" applyFont="1" applyFill="1" applyBorder="1" applyAlignment="1">
      <alignment horizontal="center" vertical="center"/>
    </xf>
    <xf numFmtId="0" fontId="99" fillId="36" borderId="38" xfId="0" applyFont="1" applyFill="1" applyBorder="1" applyAlignment="1">
      <alignment horizontal="center" vertical="center"/>
    </xf>
    <xf numFmtId="0" fontId="99" fillId="36" borderId="36" xfId="0" applyFont="1" applyFill="1" applyBorder="1" applyAlignment="1">
      <alignment horizontal="center" vertical="center" wrapText="1"/>
    </xf>
    <xf numFmtId="0" fontId="99" fillId="36" borderId="36" xfId="0" applyFont="1" applyFill="1" applyBorder="1" applyAlignment="1">
      <alignment horizontal="center" vertical="center" shrinkToFit="1"/>
    </xf>
    <xf numFmtId="0" fontId="104" fillId="0" borderId="0" xfId="0" applyFont="1" applyAlignment="1">
      <alignment horizontal="center" vertical="center"/>
    </xf>
    <xf numFmtId="0" fontId="107" fillId="0" borderId="0" xfId="0" applyFont="1" applyBorder="1" applyAlignment="1">
      <alignment horizontal="left" vertical="center"/>
    </xf>
  </cellXfs>
  <cellStyles count="1231">
    <cellStyle name="_x000a_386grabber=M" xfId="1" xr:uid="{00000000-0005-0000-0000-000000000000}"/>
    <cellStyle name="#,##0" xfId="2" xr:uid="{00000000-0005-0000-0000-000001000000}"/>
    <cellStyle name="$" xfId="3" xr:uid="{00000000-0005-0000-0000-000002000000}"/>
    <cellStyle name="$_1.간지,결재,목차" xfId="4" xr:uid="{00000000-0005-0000-0000-000003000000}"/>
    <cellStyle name="$_2.배수공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7년설계서" xfId="8" xr:uid="{00000000-0005-0000-0000-000007000000}"/>
    <cellStyle name="$_4.배수관및뚜껑" xfId="9" xr:uid="{00000000-0005-0000-0000-000008000000}"/>
    <cellStyle name="$_Book1" xfId="10" xr:uid="{00000000-0005-0000-0000-000009000000}"/>
    <cellStyle name="$_db진흥" xfId="11" xr:uid="{00000000-0005-0000-0000-00000A000000}"/>
    <cellStyle name="$_SE40" xfId="12" xr:uid="{00000000-0005-0000-0000-00000B000000}"/>
    <cellStyle name="$_견적2" xfId="13" xr:uid="{00000000-0005-0000-0000-00000C000000}"/>
    <cellStyle name="$_고마수량(최종)" xfId="14" xr:uid="{00000000-0005-0000-0000-00000D000000}"/>
    <cellStyle name="$_공사비2001-06" xfId="15" xr:uid="{00000000-0005-0000-0000-00000E000000}"/>
    <cellStyle name="$_공사비총괄000" xfId="16" xr:uid="{00000000-0005-0000-0000-00000F000000}"/>
    <cellStyle name="$_기아" xfId="17" xr:uid="{00000000-0005-0000-0000-000010000000}"/>
    <cellStyle name="$_문재훈보아라......" xfId="18" xr:uid="{00000000-0005-0000-0000-000011000000}"/>
    <cellStyle name="$_보완 - 북부(최종)" xfId="19" xr:uid="{00000000-0005-0000-0000-000012000000}"/>
    <cellStyle name="$_북부2차" xfId="20" xr:uid="{00000000-0005-0000-0000-000013000000}"/>
    <cellStyle name="$_산정4지구 도로개설 변경내역서" xfId="21" xr:uid="{00000000-0005-0000-0000-000014000000}"/>
    <cellStyle name="$_수량" xfId="22" xr:uid="{00000000-0005-0000-0000-000015000000}"/>
    <cellStyle name="$_수량산출서" xfId="23" xr:uid="{00000000-0005-0000-0000-000016000000}"/>
    <cellStyle name="$_신원방조제설계내역-2007년분" xfId="24" xr:uid="{00000000-0005-0000-0000-000017000000}"/>
    <cellStyle name="$_자라지구내역서(75%)" xfId="25" xr:uid="{00000000-0005-0000-0000-000018000000}"/>
    <cellStyle name="$_자작방조제개보수공사변경수량" xfId="26" xr:uid="{00000000-0005-0000-0000-000019000000}"/>
    <cellStyle name="$_정동 설계서" xfId="27" xr:uid="{00000000-0005-0000-0000-00001A000000}"/>
    <cellStyle name="$_중배측벽" xfId="28" xr:uid="{00000000-0005-0000-0000-00001B000000}"/>
    <cellStyle name="$_증도배수갑문" xfId="29" xr:uid="{00000000-0005-0000-0000-00001C000000}"/>
    <cellStyle name="$_증도병풍도상수원진입로포장공사" xfId="30" xr:uid="{00000000-0005-0000-0000-00001D000000}"/>
    <cellStyle name="$_총괄및2006년도설계서" xfId="31" xr:uid="{00000000-0005-0000-0000-00001E000000}"/>
    <cellStyle name="$_총괄-설계내역서" xfId="32" xr:uid="{00000000-0005-0000-0000-00001F000000}"/>
    <cellStyle name="$_총괄자재집계표" xfId="33" xr:uid="{00000000-0005-0000-0000-000020000000}"/>
    <cellStyle name="$_큰보수량" xfId="34" xr:uid="{00000000-0005-0000-0000-000021000000}"/>
    <cellStyle name="$_표지건우통일안" xfId="35" xr:uid="{00000000-0005-0000-0000-000022000000}"/>
    <cellStyle name="$_합판거푸집" xfId="36" xr:uid="{00000000-0005-0000-0000-000023000000}"/>
    <cellStyle name="$_화도 호안도로 변경수량" xfId="37" xr:uid="{00000000-0005-0000-0000-000024000000}"/>
    <cellStyle name="(1)" xfId="38" xr:uid="{00000000-0005-0000-0000-000025000000}"/>
    <cellStyle name="??&amp;O?&amp;H?_x0008__x000f__x0007_?_x0007__x0001__x0001_" xfId="39" xr:uid="{00000000-0005-0000-0000-000026000000}"/>
    <cellStyle name="??&amp;O?&amp;H?_x0008_??_x0007__x0001__x0001_" xfId="40" xr:uid="{00000000-0005-0000-0000-000027000000}"/>
    <cellStyle name="_2007년설계서" xfId="41" xr:uid="{00000000-0005-0000-0000-000028000000}"/>
    <cellStyle name="_과지표연계표(2009년 초안)" xfId="42" xr:uid="{00000000-0005-0000-0000-000029000000}"/>
    <cellStyle name="_단가비교" xfId="43" xr:uid="{00000000-0005-0000-0000-00002A000000}"/>
    <cellStyle name="_산정4지구 도로개설 변경내역서" xfId="44" xr:uid="{00000000-0005-0000-0000-00002B000000}"/>
    <cellStyle name="_수량" xfId="45" xr:uid="{00000000-0005-0000-0000-00002C000000}"/>
    <cellStyle name="_수량산출서(적용총괄)" xfId="46" xr:uid="{00000000-0005-0000-0000-00002D000000}"/>
    <cellStyle name="_신원방조제설계내역-2007년분" xfId="47" xr:uid="{00000000-0005-0000-0000-00002E000000}"/>
    <cellStyle name="_일위대가" xfId="48" xr:uid="{00000000-0005-0000-0000-00002F000000}"/>
    <cellStyle name="_자라지구내역서(75%)" xfId="49" xr:uid="{00000000-0005-0000-0000-000030000000}"/>
    <cellStyle name="_자재비교표" xfId="50" xr:uid="{00000000-0005-0000-0000-000031000000}"/>
    <cellStyle name="_정동 설계서" xfId="51" xr:uid="{00000000-0005-0000-0000-000032000000}"/>
    <cellStyle name="_지정배수로" xfId="52" xr:uid="{00000000-0005-0000-0000-000033000000}"/>
    <cellStyle name="_지정배수로_1" xfId="53" xr:uid="{00000000-0005-0000-0000-000034000000}"/>
    <cellStyle name="_총괄및2006년도설계서" xfId="54" xr:uid="{00000000-0005-0000-0000-000035000000}"/>
    <cellStyle name="``" xfId="55" xr:uid="{00000000-0005-0000-0000-000036000000}"/>
    <cellStyle name="¤@?e_TEST-1 " xfId="56" xr:uid="{00000000-0005-0000-0000-000037000000}"/>
    <cellStyle name="=today()" xfId="57" xr:uid="{00000000-0005-0000-0000-000038000000}"/>
    <cellStyle name="W_STDFOR" xfId="58" xr:uid="{00000000-0005-0000-0000-000039000000}"/>
    <cellStyle name="0.0" xfId="59" xr:uid="{00000000-0005-0000-0000-00003A000000}"/>
    <cellStyle name="0.00" xfId="60" xr:uid="{00000000-0005-0000-0000-00003B000000}"/>
    <cellStyle name="1" xfId="61" xr:uid="{00000000-0005-0000-0000-00003C000000}"/>
    <cellStyle name="2)" xfId="62" xr:uid="{00000000-0005-0000-0000-00003D000000}"/>
    <cellStyle name="20% - 강조색1" xfId="63" builtinId="30" customBuiltin="1"/>
    <cellStyle name="20% - 강조색1 2" xfId="64" xr:uid="{00000000-0005-0000-0000-00003F000000}"/>
    <cellStyle name="20% - 강조색1 2 2" xfId="65" xr:uid="{00000000-0005-0000-0000-000040000000}"/>
    <cellStyle name="20% - 강조색1 2 2 2" xfId="66" xr:uid="{00000000-0005-0000-0000-000041000000}"/>
    <cellStyle name="20% - 강조색1 2 2 3" xfId="67" xr:uid="{00000000-0005-0000-0000-000042000000}"/>
    <cellStyle name="20% - 강조색1 3" xfId="68" xr:uid="{00000000-0005-0000-0000-000043000000}"/>
    <cellStyle name="20% - 강조색1 4" xfId="69" xr:uid="{00000000-0005-0000-0000-000044000000}"/>
    <cellStyle name="20% - 강조색1 4 2" xfId="70" xr:uid="{00000000-0005-0000-0000-000045000000}"/>
    <cellStyle name="20% - 강조색1 4 3" xfId="71" xr:uid="{00000000-0005-0000-0000-000046000000}"/>
    <cellStyle name="20% - 강조색1 4 4" xfId="72" xr:uid="{00000000-0005-0000-0000-000047000000}"/>
    <cellStyle name="20% - 강조색1 5" xfId="73" xr:uid="{00000000-0005-0000-0000-000048000000}"/>
    <cellStyle name="20% - 강조색2" xfId="74" builtinId="34" customBuiltin="1"/>
    <cellStyle name="20% - 강조색2 2" xfId="75" xr:uid="{00000000-0005-0000-0000-00004A000000}"/>
    <cellStyle name="20% - 강조색2 2 2" xfId="76" xr:uid="{00000000-0005-0000-0000-00004B000000}"/>
    <cellStyle name="20% - 강조색2 2 2 2" xfId="77" xr:uid="{00000000-0005-0000-0000-00004C000000}"/>
    <cellStyle name="20% - 강조색2 2 2 3" xfId="78" xr:uid="{00000000-0005-0000-0000-00004D000000}"/>
    <cellStyle name="20% - 강조색2 3" xfId="79" xr:uid="{00000000-0005-0000-0000-00004E000000}"/>
    <cellStyle name="20% - 강조색2 4" xfId="80" xr:uid="{00000000-0005-0000-0000-00004F000000}"/>
    <cellStyle name="20% - 강조색2 4 2" xfId="81" xr:uid="{00000000-0005-0000-0000-000050000000}"/>
    <cellStyle name="20% - 강조색2 4 3" xfId="82" xr:uid="{00000000-0005-0000-0000-000051000000}"/>
    <cellStyle name="20% - 강조색2 4 4" xfId="83" xr:uid="{00000000-0005-0000-0000-000052000000}"/>
    <cellStyle name="20% - 강조색2 5" xfId="84" xr:uid="{00000000-0005-0000-0000-000053000000}"/>
    <cellStyle name="20% - 강조색3" xfId="85" builtinId="38" customBuiltin="1"/>
    <cellStyle name="20% - 강조색3 2" xfId="86" xr:uid="{00000000-0005-0000-0000-000055000000}"/>
    <cellStyle name="20% - 강조색3 2 2" xfId="87" xr:uid="{00000000-0005-0000-0000-000056000000}"/>
    <cellStyle name="20% - 강조색3 2 2 2" xfId="88" xr:uid="{00000000-0005-0000-0000-000057000000}"/>
    <cellStyle name="20% - 강조색3 2 2 3" xfId="89" xr:uid="{00000000-0005-0000-0000-000058000000}"/>
    <cellStyle name="20% - 강조색3 3" xfId="90" xr:uid="{00000000-0005-0000-0000-000059000000}"/>
    <cellStyle name="20% - 강조색3 4" xfId="91" xr:uid="{00000000-0005-0000-0000-00005A000000}"/>
    <cellStyle name="20% - 강조색3 4 2" xfId="92" xr:uid="{00000000-0005-0000-0000-00005B000000}"/>
    <cellStyle name="20% - 강조색3 4 3" xfId="93" xr:uid="{00000000-0005-0000-0000-00005C000000}"/>
    <cellStyle name="20% - 강조색3 4 4" xfId="94" xr:uid="{00000000-0005-0000-0000-00005D000000}"/>
    <cellStyle name="20% - 강조색3 5" xfId="95" xr:uid="{00000000-0005-0000-0000-00005E000000}"/>
    <cellStyle name="20% - 강조색4" xfId="96" builtinId="42" customBuiltin="1"/>
    <cellStyle name="20% - 강조색4 2" xfId="97" xr:uid="{00000000-0005-0000-0000-000060000000}"/>
    <cellStyle name="20% - 강조색4 2 2" xfId="98" xr:uid="{00000000-0005-0000-0000-000061000000}"/>
    <cellStyle name="20% - 강조색4 2 2 2" xfId="99" xr:uid="{00000000-0005-0000-0000-000062000000}"/>
    <cellStyle name="20% - 강조색4 2 2 3" xfId="100" xr:uid="{00000000-0005-0000-0000-000063000000}"/>
    <cellStyle name="20% - 강조색4 3" xfId="101" xr:uid="{00000000-0005-0000-0000-000064000000}"/>
    <cellStyle name="20% - 강조색4 4" xfId="102" xr:uid="{00000000-0005-0000-0000-000065000000}"/>
    <cellStyle name="20% - 강조색4 4 2" xfId="103" xr:uid="{00000000-0005-0000-0000-000066000000}"/>
    <cellStyle name="20% - 강조색4 4 3" xfId="104" xr:uid="{00000000-0005-0000-0000-000067000000}"/>
    <cellStyle name="20% - 강조색4 4 4" xfId="105" xr:uid="{00000000-0005-0000-0000-000068000000}"/>
    <cellStyle name="20% - 강조색4 5" xfId="106" xr:uid="{00000000-0005-0000-0000-000069000000}"/>
    <cellStyle name="20% - 강조색5" xfId="107" builtinId="46" customBuiltin="1"/>
    <cellStyle name="20% - 강조색5 2" xfId="108" xr:uid="{00000000-0005-0000-0000-00006B000000}"/>
    <cellStyle name="20% - 강조색5 2 2" xfId="109" xr:uid="{00000000-0005-0000-0000-00006C000000}"/>
    <cellStyle name="20% - 강조색5 2 2 2" xfId="110" xr:uid="{00000000-0005-0000-0000-00006D000000}"/>
    <cellStyle name="20% - 강조색5 2 2 3" xfId="111" xr:uid="{00000000-0005-0000-0000-00006E000000}"/>
    <cellStyle name="20% - 강조색5 3" xfId="112" xr:uid="{00000000-0005-0000-0000-00006F000000}"/>
    <cellStyle name="20% - 강조색5 4" xfId="113" xr:uid="{00000000-0005-0000-0000-000070000000}"/>
    <cellStyle name="20% - 강조색5 4 2" xfId="114" xr:uid="{00000000-0005-0000-0000-000071000000}"/>
    <cellStyle name="20% - 강조색5 4 3" xfId="115" xr:uid="{00000000-0005-0000-0000-000072000000}"/>
    <cellStyle name="20% - 강조색5 4 4" xfId="116" xr:uid="{00000000-0005-0000-0000-000073000000}"/>
    <cellStyle name="20% - 강조색5 5" xfId="117" xr:uid="{00000000-0005-0000-0000-000074000000}"/>
    <cellStyle name="20% - 강조색6" xfId="118" builtinId="50" customBuiltin="1"/>
    <cellStyle name="20% - 강조색6 2" xfId="119" xr:uid="{00000000-0005-0000-0000-000076000000}"/>
    <cellStyle name="20% - 강조색6 2 2" xfId="120" xr:uid="{00000000-0005-0000-0000-000077000000}"/>
    <cellStyle name="20% - 강조색6 2 2 2" xfId="121" xr:uid="{00000000-0005-0000-0000-000078000000}"/>
    <cellStyle name="20% - 강조색6 2 2 3" xfId="122" xr:uid="{00000000-0005-0000-0000-000079000000}"/>
    <cellStyle name="20% - 강조색6 3" xfId="123" xr:uid="{00000000-0005-0000-0000-00007A000000}"/>
    <cellStyle name="20% - 강조색6 4" xfId="124" xr:uid="{00000000-0005-0000-0000-00007B000000}"/>
    <cellStyle name="20% - 강조색6 4 2" xfId="125" xr:uid="{00000000-0005-0000-0000-00007C000000}"/>
    <cellStyle name="20% - 강조색6 4 3" xfId="126" xr:uid="{00000000-0005-0000-0000-00007D000000}"/>
    <cellStyle name="20% - 강조색6 4 4" xfId="127" xr:uid="{00000000-0005-0000-0000-00007E000000}"/>
    <cellStyle name="20% - 강조색6 5" xfId="128" xr:uid="{00000000-0005-0000-0000-00007F000000}"/>
    <cellStyle name="40% - 강조색1" xfId="129" builtinId="31" customBuiltin="1"/>
    <cellStyle name="40% - 강조색1 2" xfId="130" xr:uid="{00000000-0005-0000-0000-000081000000}"/>
    <cellStyle name="40% - 강조색1 2 2" xfId="131" xr:uid="{00000000-0005-0000-0000-000082000000}"/>
    <cellStyle name="40% - 강조색1 2 2 2" xfId="132" xr:uid="{00000000-0005-0000-0000-000083000000}"/>
    <cellStyle name="40% - 강조색1 2 2 3" xfId="133" xr:uid="{00000000-0005-0000-0000-000084000000}"/>
    <cellStyle name="40% - 강조색1 3" xfId="134" xr:uid="{00000000-0005-0000-0000-000085000000}"/>
    <cellStyle name="40% - 강조색1 4" xfId="135" xr:uid="{00000000-0005-0000-0000-000086000000}"/>
    <cellStyle name="40% - 강조색1 4 2" xfId="136" xr:uid="{00000000-0005-0000-0000-000087000000}"/>
    <cellStyle name="40% - 강조색1 4 3" xfId="137" xr:uid="{00000000-0005-0000-0000-000088000000}"/>
    <cellStyle name="40% - 강조색1 4 4" xfId="138" xr:uid="{00000000-0005-0000-0000-000089000000}"/>
    <cellStyle name="40% - 강조색1 5" xfId="139" xr:uid="{00000000-0005-0000-0000-00008A000000}"/>
    <cellStyle name="40% - 강조색2" xfId="140" builtinId="35" customBuiltin="1"/>
    <cellStyle name="40% - 강조색2 2" xfId="141" xr:uid="{00000000-0005-0000-0000-00008C000000}"/>
    <cellStyle name="40% - 강조색2 2 2" xfId="142" xr:uid="{00000000-0005-0000-0000-00008D000000}"/>
    <cellStyle name="40% - 강조색2 2 2 2" xfId="143" xr:uid="{00000000-0005-0000-0000-00008E000000}"/>
    <cellStyle name="40% - 강조색2 2 2 3" xfId="144" xr:uid="{00000000-0005-0000-0000-00008F000000}"/>
    <cellStyle name="40% - 강조색2 3" xfId="145" xr:uid="{00000000-0005-0000-0000-000090000000}"/>
    <cellStyle name="40% - 강조색2 4" xfId="146" xr:uid="{00000000-0005-0000-0000-000091000000}"/>
    <cellStyle name="40% - 강조색2 4 2" xfId="147" xr:uid="{00000000-0005-0000-0000-000092000000}"/>
    <cellStyle name="40% - 강조색2 4 3" xfId="148" xr:uid="{00000000-0005-0000-0000-000093000000}"/>
    <cellStyle name="40% - 강조색2 4 4" xfId="149" xr:uid="{00000000-0005-0000-0000-000094000000}"/>
    <cellStyle name="40% - 강조색2 5" xfId="150" xr:uid="{00000000-0005-0000-0000-000095000000}"/>
    <cellStyle name="40% - 강조색3" xfId="151" builtinId="39" customBuiltin="1"/>
    <cellStyle name="40% - 강조색3 2" xfId="152" xr:uid="{00000000-0005-0000-0000-000097000000}"/>
    <cellStyle name="40% - 강조색3 2 2" xfId="153" xr:uid="{00000000-0005-0000-0000-000098000000}"/>
    <cellStyle name="40% - 강조색3 2 2 2" xfId="154" xr:uid="{00000000-0005-0000-0000-000099000000}"/>
    <cellStyle name="40% - 강조색3 2 2 3" xfId="155" xr:uid="{00000000-0005-0000-0000-00009A000000}"/>
    <cellStyle name="40% - 강조색3 3" xfId="156" xr:uid="{00000000-0005-0000-0000-00009B000000}"/>
    <cellStyle name="40% - 강조색3 4" xfId="157" xr:uid="{00000000-0005-0000-0000-00009C000000}"/>
    <cellStyle name="40% - 강조색3 4 2" xfId="158" xr:uid="{00000000-0005-0000-0000-00009D000000}"/>
    <cellStyle name="40% - 강조색3 4 3" xfId="159" xr:uid="{00000000-0005-0000-0000-00009E000000}"/>
    <cellStyle name="40% - 강조색3 4 4" xfId="160" xr:uid="{00000000-0005-0000-0000-00009F000000}"/>
    <cellStyle name="40% - 강조색3 5" xfId="161" xr:uid="{00000000-0005-0000-0000-0000A0000000}"/>
    <cellStyle name="40% - 강조색4" xfId="162" builtinId="43" customBuiltin="1"/>
    <cellStyle name="40% - 강조색4 2" xfId="163" xr:uid="{00000000-0005-0000-0000-0000A2000000}"/>
    <cellStyle name="40% - 강조색4 2 2" xfId="164" xr:uid="{00000000-0005-0000-0000-0000A3000000}"/>
    <cellStyle name="40% - 강조색4 2 2 2" xfId="165" xr:uid="{00000000-0005-0000-0000-0000A4000000}"/>
    <cellStyle name="40% - 강조색4 2 2 3" xfId="166" xr:uid="{00000000-0005-0000-0000-0000A5000000}"/>
    <cellStyle name="40% - 강조색4 3" xfId="167" xr:uid="{00000000-0005-0000-0000-0000A6000000}"/>
    <cellStyle name="40% - 강조색4 4" xfId="168" xr:uid="{00000000-0005-0000-0000-0000A7000000}"/>
    <cellStyle name="40% - 강조색4 4 2" xfId="169" xr:uid="{00000000-0005-0000-0000-0000A8000000}"/>
    <cellStyle name="40% - 강조색4 4 3" xfId="170" xr:uid="{00000000-0005-0000-0000-0000A9000000}"/>
    <cellStyle name="40% - 강조색4 4 4" xfId="171" xr:uid="{00000000-0005-0000-0000-0000AA000000}"/>
    <cellStyle name="40% - 강조색4 5" xfId="172" xr:uid="{00000000-0005-0000-0000-0000AB000000}"/>
    <cellStyle name="40% - 강조색5" xfId="173" builtinId="47" customBuiltin="1"/>
    <cellStyle name="40% - 강조색5 2" xfId="174" xr:uid="{00000000-0005-0000-0000-0000AD000000}"/>
    <cellStyle name="40% - 강조색5 2 2" xfId="175" xr:uid="{00000000-0005-0000-0000-0000AE000000}"/>
    <cellStyle name="40% - 강조색5 2 2 2" xfId="176" xr:uid="{00000000-0005-0000-0000-0000AF000000}"/>
    <cellStyle name="40% - 강조색5 2 2 3" xfId="177" xr:uid="{00000000-0005-0000-0000-0000B0000000}"/>
    <cellStyle name="40% - 강조색5 3" xfId="178" xr:uid="{00000000-0005-0000-0000-0000B1000000}"/>
    <cellStyle name="40% - 강조색5 4" xfId="179" xr:uid="{00000000-0005-0000-0000-0000B2000000}"/>
    <cellStyle name="40% - 강조색5 4 2" xfId="180" xr:uid="{00000000-0005-0000-0000-0000B3000000}"/>
    <cellStyle name="40% - 강조색5 4 3" xfId="181" xr:uid="{00000000-0005-0000-0000-0000B4000000}"/>
    <cellStyle name="40% - 강조색5 4 4" xfId="182" xr:uid="{00000000-0005-0000-0000-0000B5000000}"/>
    <cellStyle name="40% - 강조색5 5" xfId="183" xr:uid="{00000000-0005-0000-0000-0000B6000000}"/>
    <cellStyle name="40% - 강조색6" xfId="184" builtinId="51" customBuiltin="1"/>
    <cellStyle name="40% - 강조색6 2" xfId="185" xr:uid="{00000000-0005-0000-0000-0000B8000000}"/>
    <cellStyle name="40% - 강조색6 2 2" xfId="186" xr:uid="{00000000-0005-0000-0000-0000B9000000}"/>
    <cellStyle name="40% - 강조색6 2 2 2" xfId="187" xr:uid="{00000000-0005-0000-0000-0000BA000000}"/>
    <cellStyle name="40% - 강조색6 2 2 3" xfId="188" xr:uid="{00000000-0005-0000-0000-0000BB000000}"/>
    <cellStyle name="40% - 강조색6 3" xfId="189" xr:uid="{00000000-0005-0000-0000-0000BC000000}"/>
    <cellStyle name="40% - 강조색6 4" xfId="190" xr:uid="{00000000-0005-0000-0000-0000BD000000}"/>
    <cellStyle name="40% - 강조색6 4 2" xfId="191" xr:uid="{00000000-0005-0000-0000-0000BE000000}"/>
    <cellStyle name="40% - 강조색6 4 3" xfId="192" xr:uid="{00000000-0005-0000-0000-0000BF000000}"/>
    <cellStyle name="40% - 강조색6 4 4" xfId="193" xr:uid="{00000000-0005-0000-0000-0000C0000000}"/>
    <cellStyle name="40% - 강조색6 5" xfId="194" xr:uid="{00000000-0005-0000-0000-0000C1000000}"/>
    <cellStyle name="60" xfId="195" xr:uid="{00000000-0005-0000-0000-0000C2000000}"/>
    <cellStyle name="60% - 강조색1" xfId="196" builtinId="32" customBuiltin="1"/>
    <cellStyle name="60% - 강조색1 2" xfId="197" xr:uid="{00000000-0005-0000-0000-0000C4000000}"/>
    <cellStyle name="60% - 강조색1 2 2" xfId="198" xr:uid="{00000000-0005-0000-0000-0000C5000000}"/>
    <cellStyle name="60% - 강조색1 2 2 2" xfId="199" xr:uid="{00000000-0005-0000-0000-0000C6000000}"/>
    <cellStyle name="60% - 강조색1 2 2 3" xfId="200" xr:uid="{00000000-0005-0000-0000-0000C7000000}"/>
    <cellStyle name="60% - 강조색1 3" xfId="201" xr:uid="{00000000-0005-0000-0000-0000C8000000}"/>
    <cellStyle name="60% - 강조색1 4" xfId="202" xr:uid="{00000000-0005-0000-0000-0000C9000000}"/>
    <cellStyle name="60% - 강조색1 4 2" xfId="203" xr:uid="{00000000-0005-0000-0000-0000CA000000}"/>
    <cellStyle name="60% - 강조색1 4 3" xfId="204" xr:uid="{00000000-0005-0000-0000-0000CB000000}"/>
    <cellStyle name="60% - 강조색1 4 4" xfId="205" xr:uid="{00000000-0005-0000-0000-0000CC000000}"/>
    <cellStyle name="60% - 강조색1 5" xfId="206" xr:uid="{00000000-0005-0000-0000-0000CD000000}"/>
    <cellStyle name="60% - 강조색2" xfId="207" builtinId="36" customBuiltin="1"/>
    <cellStyle name="60% - 강조색2 2" xfId="208" xr:uid="{00000000-0005-0000-0000-0000CF000000}"/>
    <cellStyle name="60% - 강조색2 2 2" xfId="209" xr:uid="{00000000-0005-0000-0000-0000D0000000}"/>
    <cellStyle name="60% - 강조색2 2 2 2" xfId="210" xr:uid="{00000000-0005-0000-0000-0000D1000000}"/>
    <cellStyle name="60% - 강조색2 2 2 3" xfId="211" xr:uid="{00000000-0005-0000-0000-0000D2000000}"/>
    <cellStyle name="60% - 강조색2 3" xfId="212" xr:uid="{00000000-0005-0000-0000-0000D3000000}"/>
    <cellStyle name="60% - 강조색2 4" xfId="213" xr:uid="{00000000-0005-0000-0000-0000D4000000}"/>
    <cellStyle name="60% - 강조색2 4 2" xfId="214" xr:uid="{00000000-0005-0000-0000-0000D5000000}"/>
    <cellStyle name="60% - 강조색2 4 3" xfId="215" xr:uid="{00000000-0005-0000-0000-0000D6000000}"/>
    <cellStyle name="60% - 강조색2 4 4" xfId="216" xr:uid="{00000000-0005-0000-0000-0000D7000000}"/>
    <cellStyle name="60% - 강조색2 5" xfId="217" xr:uid="{00000000-0005-0000-0000-0000D8000000}"/>
    <cellStyle name="60% - 강조색3" xfId="218" builtinId="40" customBuiltin="1"/>
    <cellStyle name="60% - 강조색3 2" xfId="219" xr:uid="{00000000-0005-0000-0000-0000DA000000}"/>
    <cellStyle name="60% - 강조색3 2 2" xfId="220" xr:uid="{00000000-0005-0000-0000-0000DB000000}"/>
    <cellStyle name="60% - 강조색3 2 2 2" xfId="221" xr:uid="{00000000-0005-0000-0000-0000DC000000}"/>
    <cellStyle name="60% - 강조색3 2 2 3" xfId="222" xr:uid="{00000000-0005-0000-0000-0000DD000000}"/>
    <cellStyle name="60% - 강조색3 3" xfId="223" xr:uid="{00000000-0005-0000-0000-0000DE000000}"/>
    <cellStyle name="60% - 강조색3 4" xfId="224" xr:uid="{00000000-0005-0000-0000-0000DF000000}"/>
    <cellStyle name="60% - 강조색3 4 2" xfId="225" xr:uid="{00000000-0005-0000-0000-0000E0000000}"/>
    <cellStyle name="60% - 강조색3 4 3" xfId="226" xr:uid="{00000000-0005-0000-0000-0000E1000000}"/>
    <cellStyle name="60% - 강조색3 4 4" xfId="227" xr:uid="{00000000-0005-0000-0000-0000E2000000}"/>
    <cellStyle name="60% - 강조색3 5" xfId="228" xr:uid="{00000000-0005-0000-0000-0000E3000000}"/>
    <cellStyle name="60% - 강조색4" xfId="229" builtinId="44" customBuiltin="1"/>
    <cellStyle name="60% - 강조색4 2" xfId="230" xr:uid="{00000000-0005-0000-0000-0000E5000000}"/>
    <cellStyle name="60% - 강조색4 2 2" xfId="231" xr:uid="{00000000-0005-0000-0000-0000E6000000}"/>
    <cellStyle name="60% - 강조색4 2 2 2" xfId="232" xr:uid="{00000000-0005-0000-0000-0000E7000000}"/>
    <cellStyle name="60% - 강조색4 2 2 3" xfId="233" xr:uid="{00000000-0005-0000-0000-0000E8000000}"/>
    <cellStyle name="60% - 강조색4 3" xfId="234" xr:uid="{00000000-0005-0000-0000-0000E9000000}"/>
    <cellStyle name="60% - 강조색4 4" xfId="235" xr:uid="{00000000-0005-0000-0000-0000EA000000}"/>
    <cellStyle name="60% - 강조색4 4 2" xfId="236" xr:uid="{00000000-0005-0000-0000-0000EB000000}"/>
    <cellStyle name="60% - 강조색4 4 3" xfId="237" xr:uid="{00000000-0005-0000-0000-0000EC000000}"/>
    <cellStyle name="60% - 강조색4 4 4" xfId="238" xr:uid="{00000000-0005-0000-0000-0000ED000000}"/>
    <cellStyle name="60% - 강조색4 5" xfId="239" xr:uid="{00000000-0005-0000-0000-0000EE000000}"/>
    <cellStyle name="60% - 강조색5" xfId="240" builtinId="48" customBuiltin="1"/>
    <cellStyle name="60% - 강조색5 2" xfId="241" xr:uid="{00000000-0005-0000-0000-0000F0000000}"/>
    <cellStyle name="60% - 강조색5 2 2" xfId="242" xr:uid="{00000000-0005-0000-0000-0000F1000000}"/>
    <cellStyle name="60% - 강조색5 2 2 2" xfId="243" xr:uid="{00000000-0005-0000-0000-0000F2000000}"/>
    <cellStyle name="60% - 강조색5 2 2 3" xfId="244" xr:uid="{00000000-0005-0000-0000-0000F3000000}"/>
    <cellStyle name="60% - 강조색5 3" xfId="245" xr:uid="{00000000-0005-0000-0000-0000F4000000}"/>
    <cellStyle name="60% - 강조색5 4" xfId="246" xr:uid="{00000000-0005-0000-0000-0000F5000000}"/>
    <cellStyle name="60% - 강조색5 4 2" xfId="247" xr:uid="{00000000-0005-0000-0000-0000F6000000}"/>
    <cellStyle name="60% - 강조색5 4 3" xfId="248" xr:uid="{00000000-0005-0000-0000-0000F7000000}"/>
    <cellStyle name="60% - 강조색5 4 4" xfId="249" xr:uid="{00000000-0005-0000-0000-0000F8000000}"/>
    <cellStyle name="60% - 강조색5 5" xfId="250" xr:uid="{00000000-0005-0000-0000-0000F9000000}"/>
    <cellStyle name="60% - 강조색6" xfId="251" builtinId="52" customBuiltin="1"/>
    <cellStyle name="60% - 강조색6 2" xfId="252" xr:uid="{00000000-0005-0000-0000-0000FB000000}"/>
    <cellStyle name="60% - 강조색6 2 2" xfId="253" xr:uid="{00000000-0005-0000-0000-0000FC000000}"/>
    <cellStyle name="60% - 강조색6 2 2 2" xfId="254" xr:uid="{00000000-0005-0000-0000-0000FD000000}"/>
    <cellStyle name="60% - 강조색6 2 2 3" xfId="255" xr:uid="{00000000-0005-0000-0000-0000FE000000}"/>
    <cellStyle name="60% - 강조색6 3" xfId="256" xr:uid="{00000000-0005-0000-0000-0000FF000000}"/>
    <cellStyle name="60% - 강조색6 4" xfId="257" xr:uid="{00000000-0005-0000-0000-000000010000}"/>
    <cellStyle name="60% - 강조색6 4 2" xfId="258" xr:uid="{00000000-0005-0000-0000-000001010000}"/>
    <cellStyle name="60% - 강조색6 4 3" xfId="259" xr:uid="{00000000-0005-0000-0000-000002010000}"/>
    <cellStyle name="60% - 강조색6 4 4" xfId="260" xr:uid="{00000000-0005-0000-0000-000003010000}"/>
    <cellStyle name="60% - 강조색6 5" xfId="261" xr:uid="{00000000-0005-0000-0000-000004010000}"/>
    <cellStyle name="9.6" xfId="262" xr:uid="{00000000-0005-0000-0000-000005010000}"/>
    <cellStyle name="A¨­￠￢￠O [0]_INQUIRY ￠?￥i¨u¡AAⓒ￢Aⓒª " xfId="263" xr:uid="{00000000-0005-0000-0000-000006010000}"/>
    <cellStyle name="A¨­￠￢￠O_INQUIRY ￠?￥i¨u¡AAⓒ￢Aⓒª " xfId="264" xr:uid="{00000000-0005-0000-0000-000007010000}"/>
    <cellStyle name="Aee­ " xfId="265" xr:uid="{00000000-0005-0000-0000-000008010000}"/>
    <cellStyle name="AeE­ [0]_½C¿¹PL " xfId="266" xr:uid="{00000000-0005-0000-0000-000009010000}"/>
    <cellStyle name="Aee­ _2004-03미암재료(1차보완)" xfId="267" xr:uid="{00000000-0005-0000-0000-00000A010000}"/>
    <cellStyle name="AeE­_½C¿¹PL " xfId="268" xr:uid="{00000000-0005-0000-0000-00000B010000}"/>
    <cellStyle name="AeE¡ⓒ [0]_INQUIRY ￠?￥i¨u¡AAⓒ￢Aⓒª " xfId="269" xr:uid="{00000000-0005-0000-0000-00000C010000}"/>
    <cellStyle name="AeE¡ⓒ_INQUIRY ￠?￥i¨u¡AAⓒ￢Aⓒª " xfId="270" xr:uid="{00000000-0005-0000-0000-00000D010000}"/>
    <cellStyle name="AÞ¸¶ [0]_½C¿¹PL " xfId="271" xr:uid="{00000000-0005-0000-0000-00000E010000}"/>
    <cellStyle name="AÞ¸¶_½C¿¹PL " xfId="272" xr:uid="{00000000-0005-0000-0000-00000F010000}"/>
    <cellStyle name="C¡IA¨ª_¡ic¨u¡A¨￢I¨￢¡Æ AN¡Æe " xfId="273" xr:uid="{00000000-0005-0000-0000-000010010000}"/>
    <cellStyle name="C￥AØ_¿μ¾÷CoE² " xfId="274" xr:uid="{00000000-0005-0000-0000-000011010000}"/>
    <cellStyle name="Ç¥ÁØ_±â¼ú°ËÅä" xfId="275" xr:uid="{00000000-0005-0000-0000-000012010000}"/>
    <cellStyle name="C￥AØ_½C¿¹PL " xfId="276" xr:uid="{00000000-0005-0000-0000-000013010000}"/>
    <cellStyle name="Calc Currency (0)" xfId="277" xr:uid="{00000000-0005-0000-0000-000014010000}"/>
    <cellStyle name="category" xfId="278" xr:uid="{00000000-0005-0000-0000-000015010000}"/>
    <cellStyle name="Comma" xfId="279" xr:uid="{00000000-0005-0000-0000-000016010000}"/>
    <cellStyle name="Comma [0]" xfId="280" xr:uid="{00000000-0005-0000-0000-000017010000}"/>
    <cellStyle name="comma zerodec" xfId="281" xr:uid="{00000000-0005-0000-0000-000018010000}"/>
    <cellStyle name="Comma_ SG&amp;A Bridge " xfId="282" xr:uid="{00000000-0005-0000-0000-000019010000}"/>
    <cellStyle name="Comma0" xfId="283" xr:uid="{00000000-0005-0000-0000-00001A010000}"/>
    <cellStyle name="Comma0 2" xfId="284" xr:uid="{00000000-0005-0000-0000-00001B010000}"/>
    <cellStyle name="Comma0 3" xfId="285" xr:uid="{00000000-0005-0000-0000-00001C010000}"/>
    <cellStyle name="Copied" xfId="286" xr:uid="{00000000-0005-0000-0000-00001D010000}"/>
    <cellStyle name="Curren?_x0012_퐀_x0017_?" xfId="287" xr:uid="{00000000-0005-0000-0000-00001E010000}"/>
    <cellStyle name="Currency" xfId="288" xr:uid="{00000000-0005-0000-0000-00001F010000}"/>
    <cellStyle name="Currency [0]" xfId="289" xr:uid="{00000000-0005-0000-0000-000020010000}"/>
    <cellStyle name="Currency_ SG&amp;A Bridge " xfId="290" xr:uid="{00000000-0005-0000-0000-000021010000}"/>
    <cellStyle name="Currency0" xfId="291" xr:uid="{00000000-0005-0000-0000-000022010000}"/>
    <cellStyle name="Currency0 2" xfId="292" xr:uid="{00000000-0005-0000-0000-000023010000}"/>
    <cellStyle name="Currency0 3" xfId="293" xr:uid="{00000000-0005-0000-0000-000024010000}"/>
    <cellStyle name="Currency1" xfId="294" xr:uid="{00000000-0005-0000-0000-000025010000}"/>
    <cellStyle name="Currency1 2" xfId="295" xr:uid="{00000000-0005-0000-0000-000026010000}"/>
    <cellStyle name="Currency1 3" xfId="296" xr:uid="{00000000-0005-0000-0000-000027010000}"/>
    <cellStyle name="Date" xfId="297" xr:uid="{00000000-0005-0000-0000-000028010000}"/>
    <cellStyle name="Date 2" xfId="298" xr:uid="{00000000-0005-0000-0000-000029010000}"/>
    <cellStyle name="Date 3" xfId="299" xr:uid="{00000000-0005-0000-0000-00002A010000}"/>
    <cellStyle name="Dezimal [0]_Compiling Utility Macros" xfId="300" xr:uid="{00000000-0005-0000-0000-00002B010000}"/>
    <cellStyle name="Dezimal_Compiling Utility Macros" xfId="301" xr:uid="{00000000-0005-0000-0000-00002C010000}"/>
    <cellStyle name="Dollar (zero dec)" xfId="302" xr:uid="{00000000-0005-0000-0000-00002D010000}"/>
    <cellStyle name="Entered" xfId="303" xr:uid="{00000000-0005-0000-0000-00002E010000}"/>
    <cellStyle name="Euro" xfId="304" xr:uid="{00000000-0005-0000-0000-00002F010000}"/>
    <cellStyle name="F2" xfId="305" xr:uid="{00000000-0005-0000-0000-000030010000}"/>
    <cellStyle name="F2 2" xfId="306" xr:uid="{00000000-0005-0000-0000-000031010000}"/>
    <cellStyle name="F3" xfId="307" xr:uid="{00000000-0005-0000-0000-000032010000}"/>
    <cellStyle name="F3 2" xfId="308" xr:uid="{00000000-0005-0000-0000-000033010000}"/>
    <cellStyle name="F4" xfId="309" xr:uid="{00000000-0005-0000-0000-000034010000}"/>
    <cellStyle name="F5" xfId="310" xr:uid="{00000000-0005-0000-0000-000035010000}"/>
    <cellStyle name="F5 2" xfId="311" xr:uid="{00000000-0005-0000-0000-000036010000}"/>
    <cellStyle name="F6" xfId="312" xr:uid="{00000000-0005-0000-0000-000037010000}"/>
    <cellStyle name="F6 2" xfId="313" xr:uid="{00000000-0005-0000-0000-000038010000}"/>
    <cellStyle name="F7" xfId="314" xr:uid="{00000000-0005-0000-0000-000039010000}"/>
    <cellStyle name="F7 2" xfId="315" xr:uid="{00000000-0005-0000-0000-00003A010000}"/>
    <cellStyle name="F8" xfId="316" xr:uid="{00000000-0005-0000-0000-00003B010000}"/>
    <cellStyle name="Fixed" xfId="317" xr:uid="{00000000-0005-0000-0000-00003C010000}"/>
    <cellStyle name="Fixed 2" xfId="318" xr:uid="{00000000-0005-0000-0000-00003D010000}"/>
    <cellStyle name="Fixed 3" xfId="319" xr:uid="{00000000-0005-0000-0000-00003E010000}"/>
    <cellStyle name="Grey" xfId="320" xr:uid="{00000000-0005-0000-0000-00003F010000}"/>
    <cellStyle name="HEADER" xfId="321" xr:uid="{00000000-0005-0000-0000-000040010000}"/>
    <cellStyle name="Header1" xfId="322" xr:uid="{00000000-0005-0000-0000-000041010000}"/>
    <cellStyle name="Header2" xfId="323" xr:uid="{00000000-0005-0000-0000-000042010000}"/>
    <cellStyle name="Heading 1" xfId="324" xr:uid="{00000000-0005-0000-0000-000043010000}"/>
    <cellStyle name="Heading 1 2" xfId="325" xr:uid="{00000000-0005-0000-0000-000044010000}"/>
    <cellStyle name="Heading 1 3" xfId="326" xr:uid="{00000000-0005-0000-0000-000045010000}"/>
    <cellStyle name="Heading 2" xfId="327" xr:uid="{00000000-0005-0000-0000-000046010000}"/>
    <cellStyle name="Heading 2 2" xfId="328" xr:uid="{00000000-0005-0000-0000-000047010000}"/>
    <cellStyle name="Heading 2 3" xfId="329" xr:uid="{00000000-0005-0000-0000-000048010000}"/>
    <cellStyle name="HEADING1" xfId="330" xr:uid="{00000000-0005-0000-0000-000049010000}"/>
    <cellStyle name="Heading1 10" xfId="331" xr:uid="{00000000-0005-0000-0000-00004A010000}"/>
    <cellStyle name="HEADING1 11" xfId="332" xr:uid="{00000000-0005-0000-0000-00004B010000}"/>
    <cellStyle name="HEADING1 12" xfId="333" xr:uid="{00000000-0005-0000-0000-00004C010000}"/>
    <cellStyle name="HEADING1 13" xfId="334" xr:uid="{00000000-0005-0000-0000-00004D010000}"/>
    <cellStyle name="HEADING1 14" xfId="335" xr:uid="{00000000-0005-0000-0000-00004E010000}"/>
    <cellStyle name="HEADING1 15" xfId="336" xr:uid="{00000000-0005-0000-0000-00004F010000}"/>
    <cellStyle name="HEADING1 16" xfId="337" xr:uid="{00000000-0005-0000-0000-000050010000}"/>
    <cellStyle name="HEADING1 17" xfId="338" xr:uid="{00000000-0005-0000-0000-000051010000}"/>
    <cellStyle name="HEADING1 18" xfId="339" xr:uid="{00000000-0005-0000-0000-000052010000}"/>
    <cellStyle name="HEADING1 19" xfId="340" xr:uid="{00000000-0005-0000-0000-000053010000}"/>
    <cellStyle name="HEADING1 2" xfId="341" xr:uid="{00000000-0005-0000-0000-000054010000}"/>
    <cellStyle name="HEADING1 20" xfId="342" xr:uid="{00000000-0005-0000-0000-000055010000}"/>
    <cellStyle name="HEADING1 21" xfId="343" xr:uid="{00000000-0005-0000-0000-000056010000}"/>
    <cellStyle name="HEADING1 22" xfId="344" xr:uid="{00000000-0005-0000-0000-000057010000}"/>
    <cellStyle name="HEADING1 23" xfId="345" xr:uid="{00000000-0005-0000-0000-000058010000}"/>
    <cellStyle name="HEADING1 24" xfId="346" xr:uid="{00000000-0005-0000-0000-000059010000}"/>
    <cellStyle name="HEADING1 25" xfId="347" xr:uid="{00000000-0005-0000-0000-00005A010000}"/>
    <cellStyle name="HEADING1 26" xfId="348" xr:uid="{00000000-0005-0000-0000-00005B010000}"/>
    <cellStyle name="HEADING1 27" xfId="349" xr:uid="{00000000-0005-0000-0000-00005C010000}"/>
    <cellStyle name="HEADING1 28" xfId="350" xr:uid="{00000000-0005-0000-0000-00005D010000}"/>
    <cellStyle name="HEADING1 29" xfId="351" xr:uid="{00000000-0005-0000-0000-00005E010000}"/>
    <cellStyle name="Heading1 3" xfId="352" xr:uid="{00000000-0005-0000-0000-00005F010000}"/>
    <cellStyle name="HEADING1 30" xfId="353" xr:uid="{00000000-0005-0000-0000-000060010000}"/>
    <cellStyle name="HEADING1 31" xfId="354" xr:uid="{00000000-0005-0000-0000-000061010000}"/>
    <cellStyle name="HEADING1 32" xfId="355" xr:uid="{00000000-0005-0000-0000-000062010000}"/>
    <cellStyle name="HEADING1 33" xfId="356" xr:uid="{00000000-0005-0000-0000-000063010000}"/>
    <cellStyle name="HEADING1 34" xfId="357" xr:uid="{00000000-0005-0000-0000-000064010000}"/>
    <cellStyle name="HEADING1 35" xfId="358" xr:uid="{00000000-0005-0000-0000-000065010000}"/>
    <cellStyle name="HEADING1 36" xfId="359" xr:uid="{00000000-0005-0000-0000-000066010000}"/>
    <cellStyle name="HEADING1 37" xfId="360" xr:uid="{00000000-0005-0000-0000-000067010000}"/>
    <cellStyle name="HEADING1 38" xfId="361" xr:uid="{00000000-0005-0000-0000-000068010000}"/>
    <cellStyle name="HEADING1 39" xfId="362" xr:uid="{00000000-0005-0000-0000-000069010000}"/>
    <cellStyle name="Heading1 4" xfId="363" xr:uid="{00000000-0005-0000-0000-00006A010000}"/>
    <cellStyle name="HEADING1 40" xfId="364" xr:uid="{00000000-0005-0000-0000-00006B010000}"/>
    <cellStyle name="HEADING1 41" xfId="365" xr:uid="{00000000-0005-0000-0000-00006C010000}"/>
    <cellStyle name="HEADING1 42" xfId="366" xr:uid="{00000000-0005-0000-0000-00006D010000}"/>
    <cellStyle name="HEADING1 43" xfId="367" xr:uid="{00000000-0005-0000-0000-00006E010000}"/>
    <cellStyle name="HEADING1 44" xfId="368" xr:uid="{00000000-0005-0000-0000-00006F010000}"/>
    <cellStyle name="HEADING1 45" xfId="369" xr:uid="{00000000-0005-0000-0000-000070010000}"/>
    <cellStyle name="HEADING1 46" xfId="370" xr:uid="{00000000-0005-0000-0000-000071010000}"/>
    <cellStyle name="HEADING1 47" xfId="371" xr:uid="{00000000-0005-0000-0000-000072010000}"/>
    <cellStyle name="HEADING1 48" xfId="372" xr:uid="{00000000-0005-0000-0000-000073010000}"/>
    <cellStyle name="HEADING1 49" xfId="373" xr:uid="{00000000-0005-0000-0000-000074010000}"/>
    <cellStyle name="Heading1 5" xfId="374" xr:uid="{00000000-0005-0000-0000-000075010000}"/>
    <cellStyle name="HEADING1 50" xfId="375" xr:uid="{00000000-0005-0000-0000-000076010000}"/>
    <cellStyle name="HEADING1 51" xfId="376" xr:uid="{00000000-0005-0000-0000-000077010000}"/>
    <cellStyle name="HEADING1 52" xfId="377" xr:uid="{00000000-0005-0000-0000-000078010000}"/>
    <cellStyle name="HEADING1 53" xfId="378" xr:uid="{00000000-0005-0000-0000-000079010000}"/>
    <cellStyle name="HEADING1 54" xfId="379" xr:uid="{00000000-0005-0000-0000-00007A010000}"/>
    <cellStyle name="HEADING1 55" xfId="380" xr:uid="{00000000-0005-0000-0000-00007B010000}"/>
    <cellStyle name="HEADING1 56" xfId="381" xr:uid="{00000000-0005-0000-0000-00007C010000}"/>
    <cellStyle name="HEADING1 57" xfId="382" xr:uid="{00000000-0005-0000-0000-00007D010000}"/>
    <cellStyle name="HEADING1 58" xfId="383" xr:uid="{00000000-0005-0000-0000-00007E010000}"/>
    <cellStyle name="HEADING1 59" xfId="384" xr:uid="{00000000-0005-0000-0000-00007F010000}"/>
    <cellStyle name="Heading1 6" xfId="385" xr:uid="{00000000-0005-0000-0000-000080010000}"/>
    <cellStyle name="HEADING1 60" xfId="386" xr:uid="{00000000-0005-0000-0000-000081010000}"/>
    <cellStyle name="HEADING1 61" xfId="387" xr:uid="{00000000-0005-0000-0000-000082010000}"/>
    <cellStyle name="HEADING1 62" xfId="388" xr:uid="{00000000-0005-0000-0000-000083010000}"/>
    <cellStyle name="HEADING1 63" xfId="389" xr:uid="{00000000-0005-0000-0000-000084010000}"/>
    <cellStyle name="HEADING1 64" xfId="390" xr:uid="{00000000-0005-0000-0000-000085010000}"/>
    <cellStyle name="HEADING1 65" xfId="391" xr:uid="{00000000-0005-0000-0000-000086010000}"/>
    <cellStyle name="HEADING1 66" xfId="392" xr:uid="{00000000-0005-0000-0000-000087010000}"/>
    <cellStyle name="HEADING1 67" xfId="393" xr:uid="{00000000-0005-0000-0000-000088010000}"/>
    <cellStyle name="HEADING1 68" xfId="394" xr:uid="{00000000-0005-0000-0000-000089010000}"/>
    <cellStyle name="HEADING1 69" xfId="395" xr:uid="{00000000-0005-0000-0000-00008A010000}"/>
    <cellStyle name="Heading1 7" xfId="396" xr:uid="{00000000-0005-0000-0000-00008B010000}"/>
    <cellStyle name="HEADING1 70" xfId="397" xr:uid="{00000000-0005-0000-0000-00008C010000}"/>
    <cellStyle name="HEADING1 71" xfId="398" xr:uid="{00000000-0005-0000-0000-00008D010000}"/>
    <cellStyle name="HEADING1 72" xfId="399" xr:uid="{00000000-0005-0000-0000-00008E010000}"/>
    <cellStyle name="HEADING1 73" xfId="400" xr:uid="{00000000-0005-0000-0000-00008F010000}"/>
    <cellStyle name="HEADING1 74" xfId="401" xr:uid="{00000000-0005-0000-0000-000090010000}"/>
    <cellStyle name="HEADING1 75" xfId="402" xr:uid="{00000000-0005-0000-0000-000091010000}"/>
    <cellStyle name="HEADING1 76" xfId="403" xr:uid="{00000000-0005-0000-0000-000092010000}"/>
    <cellStyle name="HEADING1 77" xfId="404" xr:uid="{00000000-0005-0000-0000-000093010000}"/>
    <cellStyle name="HEADING1 78" xfId="405" xr:uid="{00000000-0005-0000-0000-000094010000}"/>
    <cellStyle name="HEADING1 79" xfId="406" xr:uid="{00000000-0005-0000-0000-000095010000}"/>
    <cellStyle name="Heading1 8" xfId="407" xr:uid="{00000000-0005-0000-0000-000096010000}"/>
    <cellStyle name="HEADING1 80" xfId="408" xr:uid="{00000000-0005-0000-0000-000097010000}"/>
    <cellStyle name="HEADING1 81" xfId="409" xr:uid="{00000000-0005-0000-0000-000098010000}"/>
    <cellStyle name="HEADING1 82" xfId="410" xr:uid="{00000000-0005-0000-0000-000099010000}"/>
    <cellStyle name="HEADING1 83" xfId="411" xr:uid="{00000000-0005-0000-0000-00009A010000}"/>
    <cellStyle name="HEADING1 84" xfId="412" xr:uid="{00000000-0005-0000-0000-00009B010000}"/>
    <cellStyle name="HEADING1 85" xfId="413" xr:uid="{00000000-0005-0000-0000-00009C010000}"/>
    <cellStyle name="HEADING1 86" xfId="414" xr:uid="{00000000-0005-0000-0000-00009D010000}"/>
    <cellStyle name="HEADING1 87" xfId="415" xr:uid="{00000000-0005-0000-0000-00009E010000}"/>
    <cellStyle name="HEADING1 88" xfId="416" xr:uid="{00000000-0005-0000-0000-00009F010000}"/>
    <cellStyle name="HEADING1 89" xfId="417" xr:uid="{00000000-0005-0000-0000-0000A0010000}"/>
    <cellStyle name="Heading1 9" xfId="418" xr:uid="{00000000-0005-0000-0000-0000A1010000}"/>
    <cellStyle name="HEADING1 90" xfId="419" xr:uid="{00000000-0005-0000-0000-0000A2010000}"/>
    <cellStyle name="HEADING1 91" xfId="420" xr:uid="{00000000-0005-0000-0000-0000A3010000}"/>
    <cellStyle name="HEADING1 92" xfId="421" xr:uid="{00000000-0005-0000-0000-0000A4010000}"/>
    <cellStyle name="HEADING1 93" xfId="422" xr:uid="{00000000-0005-0000-0000-0000A5010000}"/>
    <cellStyle name="HEADING1 94" xfId="423" xr:uid="{00000000-0005-0000-0000-0000A6010000}"/>
    <cellStyle name="HEADING1 95" xfId="424" xr:uid="{00000000-0005-0000-0000-0000A7010000}"/>
    <cellStyle name="HEADING1 96" xfId="425" xr:uid="{00000000-0005-0000-0000-0000A8010000}"/>
    <cellStyle name="HEADING1 97" xfId="426" xr:uid="{00000000-0005-0000-0000-0000A9010000}"/>
    <cellStyle name="HEADING1 98" xfId="427" xr:uid="{00000000-0005-0000-0000-0000AA010000}"/>
    <cellStyle name="Heading1 99" xfId="428" xr:uid="{00000000-0005-0000-0000-0000AB010000}"/>
    <cellStyle name="HEADING1 99 2" xfId="429" xr:uid="{00000000-0005-0000-0000-0000AC010000}"/>
    <cellStyle name="HEADING2" xfId="430" xr:uid="{00000000-0005-0000-0000-0000AD010000}"/>
    <cellStyle name="Heading2 10" xfId="431" xr:uid="{00000000-0005-0000-0000-0000AE010000}"/>
    <cellStyle name="HEADING2 11" xfId="432" xr:uid="{00000000-0005-0000-0000-0000AF010000}"/>
    <cellStyle name="HEADING2 12" xfId="433" xr:uid="{00000000-0005-0000-0000-0000B0010000}"/>
    <cellStyle name="HEADING2 13" xfId="434" xr:uid="{00000000-0005-0000-0000-0000B1010000}"/>
    <cellStyle name="HEADING2 14" xfId="435" xr:uid="{00000000-0005-0000-0000-0000B2010000}"/>
    <cellStyle name="HEADING2 15" xfId="436" xr:uid="{00000000-0005-0000-0000-0000B3010000}"/>
    <cellStyle name="HEADING2 16" xfId="437" xr:uid="{00000000-0005-0000-0000-0000B4010000}"/>
    <cellStyle name="HEADING2 17" xfId="438" xr:uid="{00000000-0005-0000-0000-0000B5010000}"/>
    <cellStyle name="HEADING2 18" xfId="439" xr:uid="{00000000-0005-0000-0000-0000B6010000}"/>
    <cellStyle name="HEADING2 19" xfId="440" xr:uid="{00000000-0005-0000-0000-0000B7010000}"/>
    <cellStyle name="HEADING2 2" xfId="441" xr:uid="{00000000-0005-0000-0000-0000B8010000}"/>
    <cellStyle name="HEADING2 20" xfId="442" xr:uid="{00000000-0005-0000-0000-0000B9010000}"/>
    <cellStyle name="HEADING2 21" xfId="443" xr:uid="{00000000-0005-0000-0000-0000BA010000}"/>
    <cellStyle name="HEADING2 22" xfId="444" xr:uid="{00000000-0005-0000-0000-0000BB010000}"/>
    <cellStyle name="HEADING2 23" xfId="445" xr:uid="{00000000-0005-0000-0000-0000BC010000}"/>
    <cellStyle name="HEADING2 24" xfId="446" xr:uid="{00000000-0005-0000-0000-0000BD010000}"/>
    <cellStyle name="HEADING2 25" xfId="447" xr:uid="{00000000-0005-0000-0000-0000BE010000}"/>
    <cellStyle name="HEADING2 26" xfId="448" xr:uid="{00000000-0005-0000-0000-0000BF010000}"/>
    <cellStyle name="HEADING2 27" xfId="449" xr:uid="{00000000-0005-0000-0000-0000C0010000}"/>
    <cellStyle name="HEADING2 28" xfId="450" xr:uid="{00000000-0005-0000-0000-0000C1010000}"/>
    <cellStyle name="HEADING2 29" xfId="451" xr:uid="{00000000-0005-0000-0000-0000C2010000}"/>
    <cellStyle name="Heading2 3" xfId="452" xr:uid="{00000000-0005-0000-0000-0000C3010000}"/>
    <cellStyle name="HEADING2 30" xfId="453" xr:uid="{00000000-0005-0000-0000-0000C4010000}"/>
    <cellStyle name="HEADING2 31" xfId="454" xr:uid="{00000000-0005-0000-0000-0000C5010000}"/>
    <cellStyle name="HEADING2 32" xfId="455" xr:uid="{00000000-0005-0000-0000-0000C6010000}"/>
    <cellStyle name="HEADING2 33" xfId="456" xr:uid="{00000000-0005-0000-0000-0000C7010000}"/>
    <cellStyle name="HEADING2 34" xfId="457" xr:uid="{00000000-0005-0000-0000-0000C8010000}"/>
    <cellStyle name="HEADING2 35" xfId="458" xr:uid="{00000000-0005-0000-0000-0000C9010000}"/>
    <cellStyle name="HEADING2 36" xfId="459" xr:uid="{00000000-0005-0000-0000-0000CA010000}"/>
    <cellStyle name="HEADING2 37" xfId="460" xr:uid="{00000000-0005-0000-0000-0000CB010000}"/>
    <cellStyle name="HEADING2 38" xfId="461" xr:uid="{00000000-0005-0000-0000-0000CC010000}"/>
    <cellStyle name="HEADING2 39" xfId="462" xr:uid="{00000000-0005-0000-0000-0000CD010000}"/>
    <cellStyle name="Heading2 4" xfId="463" xr:uid="{00000000-0005-0000-0000-0000CE010000}"/>
    <cellStyle name="HEADING2 40" xfId="464" xr:uid="{00000000-0005-0000-0000-0000CF010000}"/>
    <cellStyle name="HEADING2 41" xfId="465" xr:uid="{00000000-0005-0000-0000-0000D0010000}"/>
    <cellStyle name="HEADING2 42" xfId="466" xr:uid="{00000000-0005-0000-0000-0000D1010000}"/>
    <cellStyle name="HEADING2 43" xfId="467" xr:uid="{00000000-0005-0000-0000-0000D2010000}"/>
    <cellStyle name="HEADING2 44" xfId="468" xr:uid="{00000000-0005-0000-0000-0000D3010000}"/>
    <cellStyle name="HEADING2 45" xfId="469" xr:uid="{00000000-0005-0000-0000-0000D4010000}"/>
    <cellStyle name="HEADING2 46" xfId="470" xr:uid="{00000000-0005-0000-0000-0000D5010000}"/>
    <cellStyle name="HEADING2 47" xfId="471" xr:uid="{00000000-0005-0000-0000-0000D6010000}"/>
    <cellStyle name="HEADING2 48" xfId="472" xr:uid="{00000000-0005-0000-0000-0000D7010000}"/>
    <cellStyle name="HEADING2 49" xfId="473" xr:uid="{00000000-0005-0000-0000-0000D8010000}"/>
    <cellStyle name="Heading2 5" xfId="474" xr:uid="{00000000-0005-0000-0000-0000D9010000}"/>
    <cellStyle name="HEADING2 50" xfId="475" xr:uid="{00000000-0005-0000-0000-0000DA010000}"/>
    <cellStyle name="HEADING2 51" xfId="476" xr:uid="{00000000-0005-0000-0000-0000DB010000}"/>
    <cellStyle name="HEADING2 52" xfId="477" xr:uid="{00000000-0005-0000-0000-0000DC010000}"/>
    <cellStyle name="HEADING2 53" xfId="478" xr:uid="{00000000-0005-0000-0000-0000DD010000}"/>
    <cellStyle name="HEADING2 54" xfId="479" xr:uid="{00000000-0005-0000-0000-0000DE010000}"/>
    <cellStyle name="HEADING2 55" xfId="480" xr:uid="{00000000-0005-0000-0000-0000DF010000}"/>
    <cellStyle name="HEADING2 56" xfId="481" xr:uid="{00000000-0005-0000-0000-0000E0010000}"/>
    <cellStyle name="HEADING2 57" xfId="482" xr:uid="{00000000-0005-0000-0000-0000E1010000}"/>
    <cellStyle name="HEADING2 58" xfId="483" xr:uid="{00000000-0005-0000-0000-0000E2010000}"/>
    <cellStyle name="HEADING2 59" xfId="484" xr:uid="{00000000-0005-0000-0000-0000E3010000}"/>
    <cellStyle name="Heading2 6" xfId="485" xr:uid="{00000000-0005-0000-0000-0000E4010000}"/>
    <cellStyle name="HEADING2 60" xfId="486" xr:uid="{00000000-0005-0000-0000-0000E5010000}"/>
    <cellStyle name="HEADING2 61" xfId="487" xr:uid="{00000000-0005-0000-0000-0000E6010000}"/>
    <cellStyle name="HEADING2 62" xfId="488" xr:uid="{00000000-0005-0000-0000-0000E7010000}"/>
    <cellStyle name="HEADING2 63" xfId="489" xr:uid="{00000000-0005-0000-0000-0000E8010000}"/>
    <cellStyle name="HEADING2 64" xfId="490" xr:uid="{00000000-0005-0000-0000-0000E9010000}"/>
    <cellStyle name="HEADING2 65" xfId="491" xr:uid="{00000000-0005-0000-0000-0000EA010000}"/>
    <cellStyle name="HEADING2 66" xfId="492" xr:uid="{00000000-0005-0000-0000-0000EB010000}"/>
    <cellStyle name="HEADING2 67" xfId="493" xr:uid="{00000000-0005-0000-0000-0000EC010000}"/>
    <cellStyle name="HEADING2 68" xfId="494" xr:uid="{00000000-0005-0000-0000-0000ED010000}"/>
    <cellStyle name="HEADING2 69" xfId="495" xr:uid="{00000000-0005-0000-0000-0000EE010000}"/>
    <cellStyle name="Heading2 7" xfId="496" xr:uid="{00000000-0005-0000-0000-0000EF010000}"/>
    <cellStyle name="HEADING2 70" xfId="497" xr:uid="{00000000-0005-0000-0000-0000F0010000}"/>
    <cellStyle name="HEADING2 71" xfId="498" xr:uid="{00000000-0005-0000-0000-0000F1010000}"/>
    <cellStyle name="HEADING2 72" xfId="499" xr:uid="{00000000-0005-0000-0000-0000F2010000}"/>
    <cellStyle name="HEADING2 73" xfId="500" xr:uid="{00000000-0005-0000-0000-0000F3010000}"/>
    <cellStyle name="HEADING2 74" xfId="501" xr:uid="{00000000-0005-0000-0000-0000F4010000}"/>
    <cellStyle name="HEADING2 75" xfId="502" xr:uid="{00000000-0005-0000-0000-0000F5010000}"/>
    <cellStyle name="HEADING2 76" xfId="503" xr:uid="{00000000-0005-0000-0000-0000F6010000}"/>
    <cellStyle name="HEADING2 77" xfId="504" xr:uid="{00000000-0005-0000-0000-0000F7010000}"/>
    <cellStyle name="HEADING2 78" xfId="505" xr:uid="{00000000-0005-0000-0000-0000F8010000}"/>
    <cellStyle name="HEADING2 79" xfId="506" xr:uid="{00000000-0005-0000-0000-0000F9010000}"/>
    <cellStyle name="Heading2 8" xfId="507" xr:uid="{00000000-0005-0000-0000-0000FA010000}"/>
    <cellStyle name="HEADING2 80" xfId="508" xr:uid="{00000000-0005-0000-0000-0000FB010000}"/>
    <cellStyle name="HEADING2 81" xfId="509" xr:uid="{00000000-0005-0000-0000-0000FC010000}"/>
    <cellStyle name="HEADING2 82" xfId="510" xr:uid="{00000000-0005-0000-0000-0000FD010000}"/>
    <cellStyle name="HEADING2 83" xfId="511" xr:uid="{00000000-0005-0000-0000-0000FE010000}"/>
    <cellStyle name="HEADING2 84" xfId="512" xr:uid="{00000000-0005-0000-0000-0000FF010000}"/>
    <cellStyle name="HEADING2 85" xfId="513" xr:uid="{00000000-0005-0000-0000-000000020000}"/>
    <cellStyle name="HEADING2 86" xfId="514" xr:uid="{00000000-0005-0000-0000-000001020000}"/>
    <cellStyle name="HEADING2 87" xfId="515" xr:uid="{00000000-0005-0000-0000-000002020000}"/>
    <cellStyle name="HEADING2 88" xfId="516" xr:uid="{00000000-0005-0000-0000-000003020000}"/>
    <cellStyle name="HEADING2 89" xfId="517" xr:uid="{00000000-0005-0000-0000-000004020000}"/>
    <cellStyle name="Heading2 9" xfId="518" xr:uid="{00000000-0005-0000-0000-000005020000}"/>
    <cellStyle name="HEADING2 90" xfId="519" xr:uid="{00000000-0005-0000-0000-000006020000}"/>
    <cellStyle name="HEADING2 91" xfId="520" xr:uid="{00000000-0005-0000-0000-000007020000}"/>
    <cellStyle name="HEADING2 92" xfId="521" xr:uid="{00000000-0005-0000-0000-000008020000}"/>
    <cellStyle name="HEADING2 93" xfId="522" xr:uid="{00000000-0005-0000-0000-000009020000}"/>
    <cellStyle name="HEADING2 94" xfId="523" xr:uid="{00000000-0005-0000-0000-00000A020000}"/>
    <cellStyle name="HEADING2 95" xfId="524" xr:uid="{00000000-0005-0000-0000-00000B020000}"/>
    <cellStyle name="HEADING2 96" xfId="525" xr:uid="{00000000-0005-0000-0000-00000C020000}"/>
    <cellStyle name="HEADING2 97" xfId="526" xr:uid="{00000000-0005-0000-0000-00000D020000}"/>
    <cellStyle name="HEADING2 98" xfId="527" xr:uid="{00000000-0005-0000-0000-00000E020000}"/>
    <cellStyle name="Heading2 99" xfId="528" xr:uid="{00000000-0005-0000-0000-00000F020000}"/>
    <cellStyle name="HEADING2 99 2" xfId="529" xr:uid="{00000000-0005-0000-0000-000010020000}"/>
    <cellStyle name="Helv8_PFD4.XLS" xfId="530" xr:uid="{00000000-0005-0000-0000-000011020000}"/>
    <cellStyle name="Input [yellow]" xfId="531" xr:uid="{00000000-0005-0000-0000-000012020000}"/>
    <cellStyle name="Midtitle" xfId="532" xr:uid="{00000000-0005-0000-0000-000013020000}"/>
    <cellStyle name="Millares [0]_elec" xfId="533" xr:uid="{00000000-0005-0000-0000-000014020000}"/>
    <cellStyle name="Millares_elec" xfId="534" xr:uid="{00000000-0005-0000-0000-000015020000}"/>
    <cellStyle name="Milliers [0]_Arabian Spec" xfId="535" xr:uid="{00000000-0005-0000-0000-000016020000}"/>
    <cellStyle name="Milliers_Arabian Spec" xfId="536" xr:uid="{00000000-0005-0000-0000-000017020000}"/>
    <cellStyle name="Model" xfId="537" xr:uid="{00000000-0005-0000-0000-000018020000}"/>
    <cellStyle name="Mon?aire [0]_Arabian Spec" xfId="538" xr:uid="{00000000-0005-0000-0000-000019020000}"/>
    <cellStyle name="Mon?aire_Arabian Spec" xfId="539" xr:uid="{00000000-0005-0000-0000-00001A020000}"/>
    <cellStyle name="Normal" xfId="540" xr:uid="{00000000-0005-0000-0000-00001B020000}"/>
    <cellStyle name="Normal - Style1" xfId="541" xr:uid="{00000000-0005-0000-0000-00001C020000}"/>
    <cellStyle name="Normal - Style1 2" xfId="542" xr:uid="{00000000-0005-0000-0000-00001D020000}"/>
    <cellStyle name="Normal - Style1 3" xfId="543" xr:uid="{00000000-0005-0000-0000-00001E020000}"/>
    <cellStyle name="Normal_ SG&amp;A Bridge " xfId="544" xr:uid="{00000000-0005-0000-0000-00001F020000}"/>
    <cellStyle name="Percent" xfId="545" xr:uid="{00000000-0005-0000-0000-000020020000}"/>
    <cellStyle name="Percent [2]" xfId="546" xr:uid="{00000000-0005-0000-0000-000021020000}"/>
    <cellStyle name="Percent_02-006" xfId="547" xr:uid="{00000000-0005-0000-0000-000022020000}"/>
    <cellStyle name="RevList" xfId="548" xr:uid="{00000000-0005-0000-0000-000023020000}"/>
    <cellStyle name="Standard_Anpassen der Amortisation" xfId="549" xr:uid="{00000000-0005-0000-0000-000024020000}"/>
    <cellStyle name="subhead" xfId="550" xr:uid="{00000000-0005-0000-0000-000025020000}"/>
    <cellStyle name="Subtotal" xfId="551" xr:uid="{00000000-0005-0000-0000-000026020000}"/>
    <cellStyle name="testtitle" xfId="552" xr:uid="{00000000-0005-0000-0000-000027020000}"/>
    <cellStyle name="Title" xfId="553" xr:uid="{00000000-0005-0000-0000-000028020000}"/>
    <cellStyle name="title [1]" xfId="554" xr:uid="{00000000-0005-0000-0000-000029020000}"/>
    <cellStyle name="title [2]" xfId="555" xr:uid="{00000000-0005-0000-0000-00002A020000}"/>
    <cellStyle name="Total" xfId="556" xr:uid="{00000000-0005-0000-0000-00002B020000}"/>
    <cellStyle name="Total 2" xfId="557" xr:uid="{00000000-0005-0000-0000-00002C020000}"/>
    <cellStyle name="Total 3" xfId="558" xr:uid="{00000000-0005-0000-0000-00002D020000}"/>
    <cellStyle name="W?rung [0]_Compiling Utility Macros" xfId="559" xr:uid="{00000000-0005-0000-0000-00002E020000}"/>
    <cellStyle name="W?rung_Compiling Utility Macros" xfId="560" xr:uid="{00000000-0005-0000-0000-00002F020000}"/>
    <cellStyle name="ꠀ䰌_x0001_" xfId="561" xr:uid="{00000000-0005-0000-0000-000030020000}"/>
    <cellStyle name="ꐀ䰤_x0001_" xfId="562" xr:uid="{00000000-0005-0000-0000-000031020000}"/>
    <cellStyle name="가䰏_x0001_" xfId="563" xr:uid="{00000000-0005-0000-0000-000032020000}"/>
    <cellStyle name="강조색1" xfId="564" builtinId="29" customBuiltin="1"/>
    <cellStyle name="강조색1 2" xfId="565" xr:uid="{00000000-0005-0000-0000-000034020000}"/>
    <cellStyle name="강조색1 2 2" xfId="566" xr:uid="{00000000-0005-0000-0000-000035020000}"/>
    <cellStyle name="강조색1 2 2 2" xfId="567" xr:uid="{00000000-0005-0000-0000-000036020000}"/>
    <cellStyle name="강조색1 2 2 3" xfId="568" xr:uid="{00000000-0005-0000-0000-000037020000}"/>
    <cellStyle name="강조색1 3" xfId="569" xr:uid="{00000000-0005-0000-0000-000038020000}"/>
    <cellStyle name="강조색1 4" xfId="570" xr:uid="{00000000-0005-0000-0000-000039020000}"/>
    <cellStyle name="강조색1 4 2" xfId="571" xr:uid="{00000000-0005-0000-0000-00003A020000}"/>
    <cellStyle name="강조색1 4 3" xfId="572" xr:uid="{00000000-0005-0000-0000-00003B020000}"/>
    <cellStyle name="강조색1 4 4" xfId="573" xr:uid="{00000000-0005-0000-0000-00003C020000}"/>
    <cellStyle name="강조색1 5" xfId="574" xr:uid="{00000000-0005-0000-0000-00003D020000}"/>
    <cellStyle name="강조색2" xfId="575" builtinId="33" customBuiltin="1"/>
    <cellStyle name="강조색2 2" xfId="576" xr:uid="{00000000-0005-0000-0000-00003F020000}"/>
    <cellStyle name="강조색2 2 2" xfId="577" xr:uid="{00000000-0005-0000-0000-000040020000}"/>
    <cellStyle name="강조색2 2 2 2" xfId="578" xr:uid="{00000000-0005-0000-0000-000041020000}"/>
    <cellStyle name="강조색2 2 2 3" xfId="579" xr:uid="{00000000-0005-0000-0000-000042020000}"/>
    <cellStyle name="강조색2 3" xfId="580" xr:uid="{00000000-0005-0000-0000-000043020000}"/>
    <cellStyle name="강조색2 4" xfId="581" xr:uid="{00000000-0005-0000-0000-000044020000}"/>
    <cellStyle name="강조색2 4 2" xfId="582" xr:uid="{00000000-0005-0000-0000-000045020000}"/>
    <cellStyle name="강조색2 4 3" xfId="583" xr:uid="{00000000-0005-0000-0000-000046020000}"/>
    <cellStyle name="강조색2 4 4" xfId="584" xr:uid="{00000000-0005-0000-0000-000047020000}"/>
    <cellStyle name="강조색2 5" xfId="585" xr:uid="{00000000-0005-0000-0000-000048020000}"/>
    <cellStyle name="강조색3" xfId="586" builtinId="37" customBuiltin="1"/>
    <cellStyle name="강조색3 2" xfId="587" xr:uid="{00000000-0005-0000-0000-00004A020000}"/>
    <cellStyle name="강조색3 2 2" xfId="588" xr:uid="{00000000-0005-0000-0000-00004B020000}"/>
    <cellStyle name="강조색3 2 2 2" xfId="589" xr:uid="{00000000-0005-0000-0000-00004C020000}"/>
    <cellStyle name="강조색3 2 2 3" xfId="590" xr:uid="{00000000-0005-0000-0000-00004D020000}"/>
    <cellStyle name="강조색3 3" xfId="591" xr:uid="{00000000-0005-0000-0000-00004E020000}"/>
    <cellStyle name="강조색3 4" xfId="592" xr:uid="{00000000-0005-0000-0000-00004F020000}"/>
    <cellStyle name="강조색3 4 2" xfId="593" xr:uid="{00000000-0005-0000-0000-000050020000}"/>
    <cellStyle name="강조색3 4 3" xfId="594" xr:uid="{00000000-0005-0000-0000-000051020000}"/>
    <cellStyle name="강조색3 4 4" xfId="595" xr:uid="{00000000-0005-0000-0000-000052020000}"/>
    <cellStyle name="강조색3 5" xfId="596" xr:uid="{00000000-0005-0000-0000-000053020000}"/>
    <cellStyle name="강조색4" xfId="597" builtinId="41" customBuiltin="1"/>
    <cellStyle name="강조색4 2" xfId="598" xr:uid="{00000000-0005-0000-0000-000055020000}"/>
    <cellStyle name="강조색4 2 2" xfId="599" xr:uid="{00000000-0005-0000-0000-000056020000}"/>
    <cellStyle name="강조색4 2 2 2" xfId="600" xr:uid="{00000000-0005-0000-0000-000057020000}"/>
    <cellStyle name="강조색4 2 2 3" xfId="601" xr:uid="{00000000-0005-0000-0000-000058020000}"/>
    <cellStyle name="강조색4 3" xfId="602" xr:uid="{00000000-0005-0000-0000-000059020000}"/>
    <cellStyle name="강조색4 4" xfId="603" xr:uid="{00000000-0005-0000-0000-00005A020000}"/>
    <cellStyle name="강조색4 4 2" xfId="604" xr:uid="{00000000-0005-0000-0000-00005B020000}"/>
    <cellStyle name="강조색4 4 3" xfId="605" xr:uid="{00000000-0005-0000-0000-00005C020000}"/>
    <cellStyle name="강조색4 4 4" xfId="606" xr:uid="{00000000-0005-0000-0000-00005D020000}"/>
    <cellStyle name="강조색4 5" xfId="607" xr:uid="{00000000-0005-0000-0000-00005E020000}"/>
    <cellStyle name="강조색5" xfId="608" builtinId="45" customBuiltin="1"/>
    <cellStyle name="강조색5 2" xfId="609" xr:uid="{00000000-0005-0000-0000-000060020000}"/>
    <cellStyle name="강조색5 2 2" xfId="610" xr:uid="{00000000-0005-0000-0000-000061020000}"/>
    <cellStyle name="강조색5 2 2 2" xfId="611" xr:uid="{00000000-0005-0000-0000-000062020000}"/>
    <cellStyle name="강조색5 2 2 3" xfId="612" xr:uid="{00000000-0005-0000-0000-000063020000}"/>
    <cellStyle name="강조색5 3" xfId="613" xr:uid="{00000000-0005-0000-0000-000064020000}"/>
    <cellStyle name="강조색5 4" xfId="614" xr:uid="{00000000-0005-0000-0000-000065020000}"/>
    <cellStyle name="강조색5 4 2" xfId="615" xr:uid="{00000000-0005-0000-0000-000066020000}"/>
    <cellStyle name="강조색5 4 3" xfId="616" xr:uid="{00000000-0005-0000-0000-000067020000}"/>
    <cellStyle name="강조색5 4 4" xfId="617" xr:uid="{00000000-0005-0000-0000-000068020000}"/>
    <cellStyle name="강조색5 5" xfId="618" xr:uid="{00000000-0005-0000-0000-000069020000}"/>
    <cellStyle name="강조색6" xfId="619" builtinId="49" customBuiltin="1"/>
    <cellStyle name="강조색6 2" xfId="620" xr:uid="{00000000-0005-0000-0000-00006B020000}"/>
    <cellStyle name="강조색6 2 2" xfId="621" xr:uid="{00000000-0005-0000-0000-00006C020000}"/>
    <cellStyle name="강조색6 2 2 2" xfId="622" xr:uid="{00000000-0005-0000-0000-00006D020000}"/>
    <cellStyle name="강조색6 2 2 3" xfId="623" xr:uid="{00000000-0005-0000-0000-00006E020000}"/>
    <cellStyle name="강조색6 3" xfId="624" xr:uid="{00000000-0005-0000-0000-00006F020000}"/>
    <cellStyle name="강조색6 4" xfId="625" xr:uid="{00000000-0005-0000-0000-000070020000}"/>
    <cellStyle name="강조색6 4 2" xfId="626" xr:uid="{00000000-0005-0000-0000-000071020000}"/>
    <cellStyle name="강조색6 4 3" xfId="627" xr:uid="{00000000-0005-0000-0000-000072020000}"/>
    <cellStyle name="강조색6 4 4" xfId="628" xr:uid="{00000000-0005-0000-0000-000073020000}"/>
    <cellStyle name="강조색6 5" xfId="629" xr:uid="{00000000-0005-0000-0000-000074020000}"/>
    <cellStyle name="경고문" xfId="630" builtinId="11" customBuiltin="1"/>
    <cellStyle name="경고문 2" xfId="631" xr:uid="{00000000-0005-0000-0000-000076020000}"/>
    <cellStyle name="경고문 2 2" xfId="632" xr:uid="{00000000-0005-0000-0000-000077020000}"/>
    <cellStyle name="경고문 2 2 2" xfId="633" xr:uid="{00000000-0005-0000-0000-000078020000}"/>
    <cellStyle name="경고문 2 2 3" xfId="634" xr:uid="{00000000-0005-0000-0000-000079020000}"/>
    <cellStyle name="경고문 3" xfId="635" xr:uid="{00000000-0005-0000-0000-00007A020000}"/>
    <cellStyle name="경고문 4" xfId="636" xr:uid="{00000000-0005-0000-0000-00007B020000}"/>
    <cellStyle name="경고문 4 2" xfId="637" xr:uid="{00000000-0005-0000-0000-00007C020000}"/>
    <cellStyle name="경고문 4 3" xfId="638" xr:uid="{00000000-0005-0000-0000-00007D020000}"/>
    <cellStyle name="경고문 4 4" xfId="639" xr:uid="{00000000-0005-0000-0000-00007E020000}"/>
    <cellStyle name="경고문 5" xfId="640" xr:uid="{00000000-0005-0000-0000-00007F020000}"/>
    <cellStyle name="계산" xfId="641" builtinId="22" customBuiltin="1"/>
    <cellStyle name="계산 2" xfId="642" xr:uid="{00000000-0005-0000-0000-000081020000}"/>
    <cellStyle name="계산 2 2" xfId="643" xr:uid="{00000000-0005-0000-0000-000082020000}"/>
    <cellStyle name="계산 2 2 2" xfId="644" xr:uid="{00000000-0005-0000-0000-000083020000}"/>
    <cellStyle name="계산 2 2 3" xfId="645" xr:uid="{00000000-0005-0000-0000-000084020000}"/>
    <cellStyle name="계산 3" xfId="646" xr:uid="{00000000-0005-0000-0000-000085020000}"/>
    <cellStyle name="계산 4" xfId="647" xr:uid="{00000000-0005-0000-0000-000086020000}"/>
    <cellStyle name="계산 4 2" xfId="648" xr:uid="{00000000-0005-0000-0000-000087020000}"/>
    <cellStyle name="계산 4 3" xfId="649" xr:uid="{00000000-0005-0000-0000-000088020000}"/>
    <cellStyle name="계산 4 4" xfId="650" xr:uid="{00000000-0005-0000-0000-000089020000}"/>
    <cellStyle name="계산 5" xfId="651" xr:uid="{00000000-0005-0000-0000-00008A020000}"/>
    <cellStyle name="고정소숫점" xfId="652" xr:uid="{00000000-0005-0000-0000-00008B020000}"/>
    <cellStyle name="고정출력1" xfId="653" xr:uid="{00000000-0005-0000-0000-00008C020000}"/>
    <cellStyle name="고정출력2" xfId="654" xr:uid="{00000000-0005-0000-0000-00008D020000}"/>
    <cellStyle name="과정별배정" xfId="655" xr:uid="{00000000-0005-0000-0000-00008E020000}"/>
    <cellStyle name="咬訌裝?INCOM1" xfId="656" xr:uid="{00000000-0005-0000-0000-00008F020000}"/>
    <cellStyle name="咬訌裝?INCOM1 2" xfId="657" xr:uid="{00000000-0005-0000-0000-000090020000}"/>
    <cellStyle name="咬訌裝?INCOM1 3" xfId="658" xr:uid="{00000000-0005-0000-0000-000091020000}"/>
    <cellStyle name="咬訌裝?INCOM10" xfId="659" xr:uid="{00000000-0005-0000-0000-000092020000}"/>
    <cellStyle name="咬訌裝?INCOM10 2" xfId="660" xr:uid="{00000000-0005-0000-0000-000093020000}"/>
    <cellStyle name="咬訌裝?INCOM10 3" xfId="661" xr:uid="{00000000-0005-0000-0000-000094020000}"/>
    <cellStyle name="咬訌裝?INCOM2" xfId="662" xr:uid="{00000000-0005-0000-0000-000095020000}"/>
    <cellStyle name="咬訌裝?INCOM2 2" xfId="663" xr:uid="{00000000-0005-0000-0000-000096020000}"/>
    <cellStyle name="咬訌裝?INCOM2 3" xfId="664" xr:uid="{00000000-0005-0000-0000-000097020000}"/>
    <cellStyle name="咬訌裝?INCOM3" xfId="665" xr:uid="{00000000-0005-0000-0000-000098020000}"/>
    <cellStyle name="咬訌裝?INCOM3 2" xfId="666" xr:uid="{00000000-0005-0000-0000-000099020000}"/>
    <cellStyle name="咬訌裝?INCOM3 3" xfId="667" xr:uid="{00000000-0005-0000-0000-00009A020000}"/>
    <cellStyle name="咬訌裝?INCOM4" xfId="668" xr:uid="{00000000-0005-0000-0000-00009B020000}"/>
    <cellStyle name="咬訌裝?INCOM4 2" xfId="669" xr:uid="{00000000-0005-0000-0000-00009C020000}"/>
    <cellStyle name="咬訌裝?INCOM4 3" xfId="670" xr:uid="{00000000-0005-0000-0000-00009D020000}"/>
    <cellStyle name="咬訌裝?INCOM5" xfId="671" xr:uid="{00000000-0005-0000-0000-00009E020000}"/>
    <cellStyle name="咬訌裝?INCOM5 2" xfId="672" xr:uid="{00000000-0005-0000-0000-00009F020000}"/>
    <cellStyle name="咬訌裝?INCOM5 3" xfId="673" xr:uid="{00000000-0005-0000-0000-0000A0020000}"/>
    <cellStyle name="咬訌裝?INCOM6" xfId="674" xr:uid="{00000000-0005-0000-0000-0000A1020000}"/>
    <cellStyle name="咬訌裝?INCOM6 2" xfId="675" xr:uid="{00000000-0005-0000-0000-0000A2020000}"/>
    <cellStyle name="咬訌裝?INCOM6 3" xfId="676" xr:uid="{00000000-0005-0000-0000-0000A3020000}"/>
    <cellStyle name="咬訌裝?INCOM7" xfId="677" xr:uid="{00000000-0005-0000-0000-0000A4020000}"/>
    <cellStyle name="咬訌裝?INCOM7 2" xfId="678" xr:uid="{00000000-0005-0000-0000-0000A5020000}"/>
    <cellStyle name="咬訌裝?INCOM7 3" xfId="679" xr:uid="{00000000-0005-0000-0000-0000A6020000}"/>
    <cellStyle name="咬訌裝?INCOM8" xfId="680" xr:uid="{00000000-0005-0000-0000-0000A7020000}"/>
    <cellStyle name="咬訌裝?INCOM8 2" xfId="681" xr:uid="{00000000-0005-0000-0000-0000A8020000}"/>
    <cellStyle name="咬訌裝?INCOM8 3" xfId="682" xr:uid="{00000000-0005-0000-0000-0000A9020000}"/>
    <cellStyle name="咬訌裝?INCOM9" xfId="683" xr:uid="{00000000-0005-0000-0000-0000AA020000}"/>
    <cellStyle name="咬訌裝?INCOM9 2" xfId="684" xr:uid="{00000000-0005-0000-0000-0000AB020000}"/>
    <cellStyle name="咬訌裝?INCOM9 3" xfId="685" xr:uid="{00000000-0005-0000-0000-0000AC020000}"/>
    <cellStyle name="咬訌裝?PRIB11" xfId="686" xr:uid="{00000000-0005-0000-0000-0000AD020000}"/>
    <cellStyle name="咬訌裝?PRIB11 2" xfId="687" xr:uid="{00000000-0005-0000-0000-0000AE020000}"/>
    <cellStyle name="咬訌裝?PRIB11 3" xfId="688" xr:uid="{00000000-0005-0000-0000-0000AF020000}"/>
    <cellStyle name="㐀䰡_x0001_" xfId="689" xr:uid="{00000000-0005-0000-0000-0000B0020000}"/>
    <cellStyle name="국종합건설" xfId="690" xr:uid="{00000000-0005-0000-0000-0000B1020000}"/>
    <cellStyle name="나쁨" xfId="691" builtinId="27" customBuiltin="1"/>
    <cellStyle name="나쁨 2" xfId="692" xr:uid="{00000000-0005-0000-0000-0000B3020000}"/>
    <cellStyle name="나쁨 2 2" xfId="693" xr:uid="{00000000-0005-0000-0000-0000B4020000}"/>
    <cellStyle name="나쁨 2 2 2" xfId="694" xr:uid="{00000000-0005-0000-0000-0000B5020000}"/>
    <cellStyle name="나쁨 2 2 3" xfId="695" xr:uid="{00000000-0005-0000-0000-0000B6020000}"/>
    <cellStyle name="나쁨 3" xfId="696" xr:uid="{00000000-0005-0000-0000-0000B7020000}"/>
    <cellStyle name="나쁨 4" xfId="697" xr:uid="{00000000-0005-0000-0000-0000B8020000}"/>
    <cellStyle name="나쁨 4 2" xfId="698" xr:uid="{00000000-0005-0000-0000-0000B9020000}"/>
    <cellStyle name="나쁨 4 3" xfId="699" xr:uid="{00000000-0005-0000-0000-0000BA020000}"/>
    <cellStyle name="나쁨 4 4" xfId="700" xr:uid="{00000000-0005-0000-0000-0000BB020000}"/>
    <cellStyle name="나쁨 5" xfId="701" xr:uid="{00000000-0005-0000-0000-0000BC020000}"/>
    <cellStyle name="날짜" xfId="702" xr:uid="{00000000-0005-0000-0000-0000BD020000}"/>
    <cellStyle name="남기옥" xfId="703" xr:uid="{00000000-0005-0000-0000-0000BE020000}"/>
    <cellStyle name="달러" xfId="704" xr:uid="{00000000-0005-0000-0000-0000BF020000}"/>
    <cellStyle name="뒤에 오는 하이퍼링크_10포장공" xfId="705" xr:uid="{00000000-0005-0000-0000-0000C0020000}"/>
    <cellStyle name="똿뗦먛귟 [0.00]_PRODUCT DETAIL Q1" xfId="706" xr:uid="{00000000-0005-0000-0000-0000C1020000}"/>
    <cellStyle name="똿뗦먛귟_PRODUCT DETAIL Q1" xfId="707" xr:uid="{00000000-0005-0000-0000-0000C2020000}"/>
    <cellStyle name="메모" xfId="708" builtinId="10" customBuiltin="1"/>
    <cellStyle name="메모 2" xfId="709" xr:uid="{00000000-0005-0000-0000-0000C4020000}"/>
    <cellStyle name="메모 3" xfId="710" xr:uid="{00000000-0005-0000-0000-0000C5020000}"/>
    <cellStyle name="메모 4" xfId="711" xr:uid="{00000000-0005-0000-0000-0000C6020000}"/>
    <cellStyle name="메모 4 2" xfId="712" xr:uid="{00000000-0005-0000-0000-0000C7020000}"/>
    <cellStyle name="메모 4 3" xfId="713" xr:uid="{00000000-0005-0000-0000-0000C8020000}"/>
    <cellStyle name="메모 4 4" xfId="714" xr:uid="{00000000-0005-0000-0000-0000C9020000}"/>
    <cellStyle name="메모 5" xfId="715" xr:uid="{00000000-0005-0000-0000-0000CA020000}"/>
    <cellStyle name="믅됞 [0.00]_PRODUCT DETAIL Q1" xfId="716" xr:uid="{00000000-0005-0000-0000-0000CB020000}"/>
    <cellStyle name="믅됞_PRODUCT DETAIL Q1" xfId="717" xr:uid="{00000000-0005-0000-0000-0000CC020000}"/>
    <cellStyle name="백분율 [0]" xfId="718" xr:uid="{00000000-0005-0000-0000-0000CD020000}"/>
    <cellStyle name="백분율 [2]" xfId="719" xr:uid="{00000000-0005-0000-0000-0000CE020000}"/>
    <cellStyle name="백분율 2" xfId="720" xr:uid="{00000000-0005-0000-0000-0000CF020000}"/>
    <cellStyle name="보통" xfId="721" builtinId="28" customBuiltin="1"/>
    <cellStyle name="보통 2" xfId="722" xr:uid="{00000000-0005-0000-0000-0000D1020000}"/>
    <cellStyle name="보통 2 2" xfId="723" xr:uid="{00000000-0005-0000-0000-0000D2020000}"/>
    <cellStyle name="보통 2 2 2" xfId="724" xr:uid="{00000000-0005-0000-0000-0000D3020000}"/>
    <cellStyle name="보통 2 2 3" xfId="725" xr:uid="{00000000-0005-0000-0000-0000D4020000}"/>
    <cellStyle name="보통 3" xfId="726" xr:uid="{00000000-0005-0000-0000-0000D5020000}"/>
    <cellStyle name="보통 4" xfId="727" xr:uid="{00000000-0005-0000-0000-0000D6020000}"/>
    <cellStyle name="보통 4 2" xfId="728" xr:uid="{00000000-0005-0000-0000-0000D7020000}"/>
    <cellStyle name="보통 4 3" xfId="729" xr:uid="{00000000-0005-0000-0000-0000D8020000}"/>
    <cellStyle name="보통 4 4" xfId="730" xr:uid="{00000000-0005-0000-0000-0000D9020000}"/>
    <cellStyle name="보통 5" xfId="731" xr:uid="{00000000-0005-0000-0000-0000DA020000}"/>
    <cellStyle name="뷭?_7200000" xfId="732" xr:uid="{00000000-0005-0000-0000-0000DB020000}"/>
    <cellStyle name="산출근거" xfId="733" xr:uid="{00000000-0005-0000-0000-0000DC020000}"/>
    <cellStyle name="常规_instrument.pvc" xfId="734" xr:uid="{00000000-0005-0000-0000-0000DD020000}"/>
    <cellStyle name="선택영역 가운데" xfId="735" xr:uid="{00000000-0005-0000-0000-0000DE020000}"/>
    <cellStyle name="선택영역의 가운데" xfId="736" xr:uid="{00000000-0005-0000-0000-0000DF020000}"/>
    <cellStyle name="선택영영" xfId="737" xr:uid="{00000000-0005-0000-0000-0000E0020000}"/>
    <cellStyle name="설계서" xfId="738" xr:uid="{00000000-0005-0000-0000-0000E1020000}"/>
    <cellStyle name="설명 텍스트" xfId="739" builtinId="53" customBuiltin="1"/>
    <cellStyle name="설명 텍스트 2" xfId="740" xr:uid="{00000000-0005-0000-0000-0000E3020000}"/>
    <cellStyle name="설명 텍스트 2 2" xfId="741" xr:uid="{00000000-0005-0000-0000-0000E4020000}"/>
    <cellStyle name="설명 텍스트 2 2 2" xfId="742" xr:uid="{00000000-0005-0000-0000-0000E5020000}"/>
    <cellStyle name="설명 텍스트 2 2 3" xfId="743" xr:uid="{00000000-0005-0000-0000-0000E6020000}"/>
    <cellStyle name="설명 텍스트 3" xfId="744" xr:uid="{00000000-0005-0000-0000-0000E7020000}"/>
    <cellStyle name="설명 텍스트 4" xfId="745" xr:uid="{00000000-0005-0000-0000-0000E8020000}"/>
    <cellStyle name="설명 텍스트 4 2" xfId="746" xr:uid="{00000000-0005-0000-0000-0000E9020000}"/>
    <cellStyle name="설명 텍스트 4 3" xfId="747" xr:uid="{00000000-0005-0000-0000-0000EA020000}"/>
    <cellStyle name="설명 텍스트 4 4" xfId="748" xr:uid="{00000000-0005-0000-0000-0000EB020000}"/>
    <cellStyle name="설명 텍스트 5" xfId="749" xr:uid="{00000000-0005-0000-0000-0000EC020000}"/>
    <cellStyle name="셀 확인" xfId="750" builtinId="23" customBuiltin="1"/>
    <cellStyle name="셀 확인 2" xfId="751" xr:uid="{00000000-0005-0000-0000-0000EE020000}"/>
    <cellStyle name="셀 확인 2 2" xfId="752" xr:uid="{00000000-0005-0000-0000-0000EF020000}"/>
    <cellStyle name="셀 확인 2 2 2" xfId="753" xr:uid="{00000000-0005-0000-0000-0000F0020000}"/>
    <cellStyle name="셀 확인 2 2 3" xfId="754" xr:uid="{00000000-0005-0000-0000-0000F1020000}"/>
    <cellStyle name="셀 확인 3" xfId="755" xr:uid="{00000000-0005-0000-0000-0000F2020000}"/>
    <cellStyle name="셀 확인 4" xfId="756" xr:uid="{00000000-0005-0000-0000-0000F3020000}"/>
    <cellStyle name="셀 확인 4 2" xfId="757" xr:uid="{00000000-0005-0000-0000-0000F4020000}"/>
    <cellStyle name="셀 확인 4 3" xfId="758" xr:uid="{00000000-0005-0000-0000-0000F5020000}"/>
    <cellStyle name="셀 확인 4 4" xfId="759" xr:uid="{00000000-0005-0000-0000-0000F6020000}"/>
    <cellStyle name="셀 확인 5" xfId="760" xr:uid="{00000000-0005-0000-0000-0000F7020000}"/>
    <cellStyle name="소수점" xfId="761" xr:uid="{00000000-0005-0000-0000-0000F8020000}"/>
    <cellStyle name="소수점서식" xfId="762" xr:uid="{00000000-0005-0000-0000-0000F9020000}"/>
    <cellStyle name="손광봉" xfId="763" xr:uid="{00000000-0005-0000-0000-0000FA020000}"/>
    <cellStyle name="숫자" xfId="764" xr:uid="{00000000-0005-0000-0000-0000FB020000}"/>
    <cellStyle name="숫자(R)" xfId="765" xr:uid="{00000000-0005-0000-0000-0000FC020000}"/>
    <cellStyle name="숫자1" xfId="766" xr:uid="{00000000-0005-0000-0000-0000FD020000}"/>
    <cellStyle name="숫자3" xfId="767" xr:uid="{00000000-0005-0000-0000-0000FE020000}"/>
    <cellStyle name="쉼표 [0]" xfId="768" builtinId="6"/>
    <cellStyle name="쉼표 [0] 2" xfId="769" xr:uid="{00000000-0005-0000-0000-000000030000}"/>
    <cellStyle name="쉼표 [0] 2 3" xfId="770" xr:uid="{00000000-0005-0000-0000-000001030000}"/>
    <cellStyle name="쉼표 [0] 3" xfId="771" xr:uid="{00000000-0005-0000-0000-000002030000}"/>
    <cellStyle name="쉼표 [0] 3 2" xfId="772" xr:uid="{00000000-0005-0000-0000-000003030000}"/>
    <cellStyle name="쉼표 [0] 4" xfId="773" xr:uid="{00000000-0005-0000-0000-000004030000}"/>
    <cellStyle name="쉼표 [0] 4 2" xfId="774" xr:uid="{00000000-0005-0000-0000-000005030000}"/>
    <cellStyle name="쉼표 [0] 4 3" xfId="775" xr:uid="{00000000-0005-0000-0000-000006030000}"/>
    <cellStyle name="쉼표 [0] 4 4" xfId="776" xr:uid="{00000000-0005-0000-0000-000007030000}"/>
    <cellStyle name="쉼표 [0] 4 5" xfId="777" xr:uid="{00000000-0005-0000-0000-000008030000}"/>
    <cellStyle name="쉼표 [0] 4 6" xfId="778" xr:uid="{00000000-0005-0000-0000-000009030000}"/>
    <cellStyle name="쉼표 [0] 5" xfId="779" xr:uid="{00000000-0005-0000-0000-00000A030000}"/>
    <cellStyle name="쉼표 [0] 6" xfId="780" xr:uid="{00000000-0005-0000-0000-00000B030000}"/>
    <cellStyle name="쉼표 [0] 7" xfId="781" xr:uid="{00000000-0005-0000-0000-00000C030000}"/>
    <cellStyle name="쉼표 [0] 8" xfId="1221" xr:uid="{C42AC439-FAD6-4FA5-B59A-7BEB9A795E4D}"/>
    <cellStyle name="쉼표 [0] 9" xfId="1225" xr:uid="{BD3DA836-2D81-4372-87D6-D9B0196D2F9E}"/>
    <cellStyle name="스타일 1" xfId="782" xr:uid="{00000000-0005-0000-0000-00000D030000}"/>
    <cellStyle name="스타일 2" xfId="783" xr:uid="{00000000-0005-0000-0000-00000E030000}"/>
    <cellStyle name="스타일 3" xfId="784" xr:uid="{00000000-0005-0000-0000-00000F030000}"/>
    <cellStyle name="스타일 4" xfId="785" xr:uid="{00000000-0005-0000-0000-000010030000}"/>
    <cellStyle name="스타일 5" xfId="786" xr:uid="{00000000-0005-0000-0000-000011030000}"/>
    <cellStyle name="스타일 6" xfId="787" xr:uid="{00000000-0005-0000-0000-000012030000}"/>
    <cellStyle name="스타일 7" xfId="788" xr:uid="{00000000-0005-0000-0000-000013030000}"/>
    <cellStyle name="연결된 셀" xfId="789" builtinId="24" customBuiltin="1"/>
    <cellStyle name="연결된 셀 2" xfId="790" xr:uid="{00000000-0005-0000-0000-000015030000}"/>
    <cellStyle name="연결된 셀 2 2" xfId="791" xr:uid="{00000000-0005-0000-0000-000016030000}"/>
    <cellStyle name="연결된 셀 2 2 2" xfId="792" xr:uid="{00000000-0005-0000-0000-000017030000}"/>
    <cellStyle name="연결된 셀 2 2 3" xfId="793" xr:uid="{00000000-0005-0000-0000-000018030000}"/>
    <cellStyle name="연결된 셀 3" xfId="794" xr:uid="{00000000-0005-0000-0000-000019030000}"/>
    <cellStyle name="연결된 셀 4" xfId="795" xr:uid="{00000000-0005-0000-0000-00001A030000}"/>
    <cellStyle name="연결된 셀 4 2" xfId="796" xr:uid="{00000000-0005-0000-0000-00001B030000}"/>
    <cellStyle name="연결된 셀 4 3" xfId="797" xr:uid="{00000000-0005-0000-0000-00001C030000}"/>
    <cellStyle name="연결된 셀 4 4" xfId="798" xr:uid="{00000000-0005-0000-0000-00001D030000}"/>
    <cellStyle name="연결된 셀 5" xfId="799" xr:uid="{00000000-0005-0000-0000-00001E030000}"/>
    <cellStyle name="요약" xfId="800" builtinId="25" customBuiltin="1"/>
    <cellStyle name="요약 2" xfId="801" xr:uid="{00000000-0005-0000-0000-000020030000}"/>
    <cellStyle name="요약 2 2" xfId="802" xr:uid="{00000000-0005-0000-0000-000021030000}"/>
    <cellStyle name="요약 2 2 2" xfId="803" xr:uid="{00000000-0005-0000-0000-000022030000}"/>
    <cellStyle name="요약 2 2 3" xfId="804" xr:uid="{00000000-0005-0000-0000-000023030000}"/>
    <cellStyle name="요약 3" xfId="805" xr:uid="{00000000-0005-0000-0000-000024030000}"/>
    <cellStyle name="요약 4" xfId="806" xr:uid="{00000000-0005-0000-0000-000025030000}"/>
    <cellStyle name="요약 4 2" xfId="807" xr:uid="{00000000-0005-0000-0000-000026030000}"/>
    <cellStyle name="요약 4 3" xfId="808" xr:uid="{00000000-0005-0000-0000-000027030000}"/>
    <cellStyle name="요약 4 4" xfId="809" xr:uid="{00000000-0005-0000-0000-000028030000}"/>
    <cellStyle name="요약 5" xfId="810" xr:uid="{00000000-0005-0000-0000-000029030000}"/>
    <cellStyle name="원" xfId="811" xr:uid="{00000000-0005-0000-0000-00002A030000}"/>
    <cellStyle name="원_01.9영남 도심사서" xfId="812" xr:uid="{00000000-0005-0000-0000-00002B030000}"/>
    <cellStyle name="원_1.간지,결재,목차" xfId="813" xr:uid="{00000000-0005-0000-0000-00002C030000}"/>
    <cellStyle name="원_1차보완(2002.매화)" xfId="814" xr:uid="{00000000-0005-0000-0000-00002D030000}"/>
    <cellStyle name="원_1차보완(2002.매화.단가)" xfId="815" xr:uid="{00000000-0005-0000-0000-00002E030000}"/>
    <cellStyle name="원_2.배수공" xfId="816" xr:uid="{00000000-0005-0000-0000-00002F030000}"/>
    <cellStyle name="원_2001년8월내역" xfId="817" xr:uid="{00000000-0005-0000-0000-000030030000}"/>
    <cellStyle name="원_2001년보완" xfId="818" xr:uid="{00000000-0005-0000-0000-000031030000}"/>
    <cellStyle name="원_2002년 설치" xfId="819" xr:uid="{00000000-0005-0000-0000-000032030000}"/>
    <cellStyle name="원_2007년설계서" xfId="820" xr:uid="{00000000-0005-0000-0000-000033030000}"/>
    <cellStyle name="원_4.배수관및뚜껑" xfId="821" xr:uid="{00000000-0005-0000-0000-000034030000}"/>
    <cellStyle name="원_Book1" xfId="822" xr:uid="{00000000-0005-0000-0000-000035030000}"/>
    <cellStyle name="원_각리지(대곡지 일부)" xfId="823" xr:uid="{00000000-0005-0000-0000-000036030000}"/>
    <cellStyle name="원_계획보완서 작성요령" xfId="824" xr:uid="{00000000-0005-0000-0000-000037030000}"/>
    <cellStyle name="원_고마수량(최종)" xfId="825" xr:uid="{00000000-0005-0000-0000-000038030000}"/>
    <cellStyle name="원_공사비2001-06" xfId="826" xr:uid="{00000000-0005-0000-0000-000039030000}"/>
    <cellStyle name="원_공사비총괄000" xfId="827" xr:uid="{00000000-0005-0000-0000-00003A030000}"/>
    <cellStyle name="원_공정계획등작성요령(1)" xfId="828" xr:uid="{00000000-0005-0000-0000-00003B030000}"/>
    <cellStyle name="원_대산도청서식-02" xfId="829" xr:uid="{00000000-0005-0000-0000-00003C030000}"/>
    <cellStyle name="원_대암지" xfId="830" xr:uid="{00000000-0005-0000-0000-00003D030000}"/>
    <cellStyle name="원_문재훈보아라......" xfId="831" xr:uid="{00000000-0005-0000-0000-00003E030000}"/>
    <cellStyle name="원_물량보완(2001년전체)" xfId="832" xr:uid="{00000000-0005-0000-0000-00003F030000}"/>
    <cellStyle name="원_배수토적" xfId="833" xr:uid="{00000000-0005-0000-0000-000040030000}"/>
    <cellStyle name="원_산정4지구 도로개설 변경내역서" xfId="834" xr:uid="{00000000-0005-0000-0000-000041030000}"/>
    <cellStyle name="원_성산중학교(철콘)" xfId="835" xr:uid="{00000000-0005-0000-0000-000042030000}"/>
    <cellStyle name="원_수량" xfId="836" xr:uid="{00000000-0005-0000-0000-000043030000}"/>
    <cellStyle name="원_수량산출서" xfId="837" xr:uid="{00000000-0005-0000-0000-000044030000}"/>
    <cellStyle name="원_수지예산서 작성요령" xfId="838" xr:uid="{00000000-0005-0000-0000-000045030000}"/>
    <cellStyle name="원_수지예산서(증감)" xfId="839" xr:uid="{00000000-0005-0000-0000-000046030000}"/>
    <cellStyle name="원_신원방조제설계내역-2007년분" xfId="840" xr:uid="{00000000-0005-0000-0000-000047030000}"/>
    <cellStyle name="원_영남도청서식" xfId="841" xr:uid="{00000000-0005-0000-0000-000048030000}"/>
    <cellStyle name="원_영남사업비(2001변경년도할)" xfId="842" xr:uid="{00000000-0005-0000-0000-000049030000}"/>
    <cellStyle name="원_영남하도변경-철콘" xfId="843" xr:uid="{00000000-0005-0000-0000-00004A030000}"/>
    <cellStyle name="원_월촌건축" xfId="844" xr:uid="{00000000-0005-0000-0000-00004B030000}"/>
    <cellStyle name="원_월촌-기계보완" xfId="845" xr:uid="{00000000-0005-0000-0000-00004C030000}"/>
    <cellStyle name="원_자라지구내역서(75%)" xfId="846" xr:uid="{00000000-0005-0000-0000-00004D030000}"/>
    <cellStyle name="원_자작방조제개보수공사변경수량" xfId="847" xr:uid="{00000000-0005-0000-0000-00004E030000}"/>
    <cellStyle name="원_재료계산서(토적)" xfId="848" xr:uid="{00000000-0005-0000-0000-00004F030000}"/>
    <cellStyle name="원_적서 - 1차보완(2002.매화.단가)" xfId="849" xr:uid="{00000000-0005-0000-0000-000050030000}"/>
    <cellStyle name="원_정동 설계서" xfId="850" xr:uid="{00000000-0005-0000-0000-000051030000}"/>
    <cellStyle name="원_중배측벽" xfId="851" xr:uid="{00000000-0005-0000-0000-000052030000}"/>
    <cellStyle name="원_증도배수갑문" xfId="852" xr:uid="{00000000-0005-0000-0000-000053030000}"/>
    <cellStyle name="원_증도병풍도상수원진입로포장공사" xfId="853" xr:uid="{00000000-0005-0000-0000-000054030000}"/>
    <cellStyle name="원_창녕도시계획도로교량내역" xfId="854" xr:uid="{00000000-0005-0000-0000-000055030000}"/>
    <cellStyle name="원_총괄및2006년도설계서" xfId="855" xr:uid="{00000000-0005-0000-0000-000056030000}"/>
    <cellStyle name="원_총괄-설계내역서" xfId="856" xr:uid="{00000000-0005-0000-0000-000057030000}"/>
    <cellStyle name="원_총괄자재집계표" xfId="857" xr:uid="{00000000-0005-0000-0000-000058030000}"/>
    <cellStyle name="원_큰보수량" xfId="858" xr:uid="{00000000-0005-0000-0000-000059030000}"/>
    <cellStyle name="원_표지건우통일안" xfId="859" xr:uid="{00000000-0005-0000-0000-00005A030000}"/>
    <cellStyle name="원_합판거푸집" xfId="860" xr:uid="{00000000-0005-0000-0000-00005B030000}"/>
    <cellStyle name="원_화도 호안도로 변경수량" xfId="861" xr:uid="{00000000-0005-0000-0000-00005C030000}"/>
    <cellStyle name="유1" xfId="862" xr:uid="{00000000-0005-0000-0000-00005D030000}"/>
    <cellStyle name="일반" xfId="863" xr:uid="{00000000-0005-0000-0000-00005E030000}"/>
    <cellStyle name="입력" xfId="864" builtinId="20" customBuiltin="1"/>
    <cellStyle name="입력 2" xfId="865" xr:uid="{00000000-0005-0000-0000-000060030000}"/>
    <cellStyle name="입력 2 2" xfId="866" xr:uid="{00000000-0005-0000-0000-000061030000}"/>
    <cellStyle name="입력 2 2 2" xfId="867" xr:uid="{00000000-0005-0000-0000-000062030000}"/>
    <cellStyle name="입력 2 2 3" xfId="868" xr:uid="{00000000-0005-0000-0000-000063030000}"/>
    <cellStyle name="입력 3" xfId="869" xr:uid="{00000000-0005-0000-0000-000064030000}"/>
    <cellStyle name="입력 4" xfId="870" xr:uid="{00000000-0005-0000-0000-000065030000}"/>
    <cellStyle name="입력 4 2" xfId="871" xr:uid="{00000000-0005-0000-0000-000066030000}"/>
    <cellStyle name="입력 4 3" xfId="872" xr:uid="{00000000-0005-0000-0000-000067030000}"/>
    <cellStyle name="입력 4 4" xfId="873" xr:uid="{00000000-0005-0000-0000-000068030000}"/>
    <cellStyle name="입력 5" xfId="874" xr:uid="{00000000-0005-0000-0000-000069030000}"/>
    <cellStyle name="蠀䰐_x0001_" xfId="875" xr:uid="{00000000-0005-0000-0000-00006A030000}"/>
    <cellStyle name="자리수" xfId="876" xr:uid="{00000000-0005-0000-0000-00006B030000}"/>
    <cellStyle name="자리수0" xfId="877" xr:uid="{00000000-0005-0000-0000-00006C030000}"/>
    <cellStyle name="제목" xfId="878" builtinId="15" customBuiltin="1"/>
    <cellStyle name="제목 1" xfId="879" builtinId="16" customBuiltin="1"/>
    <cellStyle name="제목 1 2" xfId="880" xr:uid="{00000000-0005-0000-0000-00006F030000}"/>
    <cellStyle name="제목 1 3" xfId="881" xr:uid="{00000000-0005-0000-0000-000070030000}"/>
    <cellStyle name="제목 1 4" xfId="882" xr:uid="{00000000-0005-0000-0000-000071030000}"/>
    <cellStyle name="제목 2" xfId="883" builtinId="17" customBuiltin="1"/>
    <cellStyle name="제목 2 2" xfId="884" xr:uid="{00000000-0005-0000-0000-000073030000}"/>
    <cellStyle name="제목 2 3" xfId="885" xr:uid="{00000000-0005-0000-0000-000074030000}"/>
    <cellStyle name="제목 2 4" xfId="886" xr:uid="{00000000-0005-0000-0000-000075030000}"/>
    <cellStyle name="제목 3" xfId="887" builtinId="18" customBuiltin="1"/>
    <cellStyle name="제목 3 2" xfId="888" xr:uid="{00000000-0005-0000-0000-000077030000}"/>
    <cellStyle name="제목 3 3" xfId="889" xr:uid="{00000000-0005-0000-0000-000078030000}"/>
    <cellStyle name="제목 3 4" xfId="890" xr:uid="{00000000-0005-0000-0000-000079030000}"/>
    <cellStyle name="제목 4" xfId="891" builtinId="19" customBuiltin="1"/>
    <cellStyle name="제목 4 2" xfId="892" xr:uid="{00000000-0005-0000-0000-00007B030000}"/>
    <cellStyle name="제목 4 3" xfId="893" xr:uid="{00000000-0005-0000-0000-00007C030000}"/>
    <cellStyle name="제목 4 4" xfId="894" xr:uid="{00000000-0005-0000-0000-00007D030000}"/>
    <cellStyle name="제목 5" xfId="895" xr:uid="{00000000-0005-0000-0000-00007E030000}"/>
    <cellStyle name="제목 6" xfId="896" xr:uid="{00000000-0005-0000-0000-00007F030000}"/>
    <cellStyle name="제목 7" xfId="897" xr:uid="{00000000-0005-0000-0000-000080030000}"/>
    <cellStyle name="제목[1 줄]" xfId="898" xr:uid="{00000000-0005-0000-0000-000081030000}"/>
    <cellStyle name="제목[2줄 아래]" xfId="899" xr:uid="{00000000-0005-0000-0000-000082030000}"/>
    <cellStyle name="제목[2줄 위]" xfId="900" xr:uid="{00000000-0005-0000-0000-000083030000}"/>
    <cellStyle name="제목1" xfId="901" xr:uid="{00000000-0005-0000-0000-000084030000}"/>
    <cellStyle name="좋음" xfId="902" builtinId="26" customBuiltin="1"/>
    <cellStyle name="좋음 2" xfId="903" xr:uid="{00000000-0005-0000-0000-000086030000}"/>
    <cellStyle name="좋음 2 2" xfId="904" xr:uid="{00000000-0005-0000-0000-000087030000}"/>
    <cellStyle name="좋음 2 2 2" xfId="905" xr:uid="{00000000-0005-0000-0000-000088030000}"/>
    <cellStyle name="좋음 2 2 3" xfId="906" xr:uid="{00000000-0005-0000-0000-000089030000}"/>
    <cellStyle name="좋음 3" xfId="907" xr:uid="{00000000-0005-0000-0000-00008A030000}"/>
    <cellStyle name="좋음 4" xfId="908" xr:uid="{00000000-0005-0000-0000-00008B030000}"/>
    <cellStyle name="좋음 4 2" xfId="909" xr:uid="{00000000-0005-0000-0000-00008C030000}"/>
    <cellStyle name="좋음 4 3" xfId="910" xr:uid="{00000000-0005-0000-0000-00008D030000}"/>
    <cellStyle name="좋음 4 4" xfId="911" xr:uid="{00000000-0005-0000-0000-00008E030000}"/>
    <cellStyle name="좋음 5" xfId="912" xr:uid="{00000000-0005-0000-0000-00008F030000}"/>
    <cellStyle name="ܸ준" xfId="913" xr:uid="{00000000-0005-0000-0000-000090030000}"/>
    <cellStyle name="지정되지 않음" xfId="914" xr:uid="{00000000-0005-0000-0000-000091030000}"/>
    <cellStyle name="출력" xfId="915" builtinId="21" customBuiltin="1"/>
    <cellStyle name="출력 2" xfId="916" xr:uid="{00000000-0005-0000-0000-000093030000}"/>
    <cellStyle name="출력 2 2" xfId="917" xr:uid="{00000000-0005-0000-0000-000094030000}"/>
    <cellStyle name="출력 2 2 2" xfId="918" xr:uid="{00000000-0005-0000-0000-000095030000}"/>
    <cellStyle name="출력 2 2 3" xfId="919" xr:uid="{00000000-0005-0000-0000-000096030000}"/>
    <cellStyle name="출력 3" xfId="920" xr:uid="{00000000-0005-0000-0000-000097030000}"/>
    <cellStyle name="출력 4" xfId="921" xr:uid="{00000000-0005-0000-0000-000098030000}"/>
    <cellStyle name="출력 4 2" xfId="922" xr:uid="{00000000-0005-0000-0000-000099030000}"/>
    <cellStyle name="출력 4 3" xfId="923" xr:uid="{00000000-0005-0000-0000-00009A030000}"/>
    <cellStyle name="출력 4 4" xfId="924" xr:uid="{00000000-0005-0000-0000-00009B030000}"/>
    <cellStyle name="출력 5" xfId="925" xr:uid="{00000000-0005-0000-0000-00009C030000}"/>
    <cellStyle name="콤마 [0]" xfId="926" xr:uid="{00000000-0005-0000-0000-00009D030000}"/>
    <cellStyle name="콤마 [000]" xfId="927" xr:uid="{00000000-0005-0000-0000-00009E030000}"/>
    <cellStyle name="콤마 [1]" xfId="928" xr:uid="{00000000-0005-0000-0000-00009F030000}"/>
    <cellStyle name="콤마 [2]" xfId="929" xr:uid="{00000000-0005-0000-0000-0000A0030000}"/>
    <cellStyle name="콤마 [2] 2" xfId="930" xr:uid="{00000000-0005-0000-0000-0000A1030000}"/>
    <cellStyle name="콤마 [2] 3" xfId="931" xr:uid="{00000000-0005-0000-0000-0000A2030000}"/>
    <cellStyle name="콤마 &lt;0&gt;" xfId="932" xr:uid="{00000000-0005-0000-0000-0000A3030000}"/>
    <cellStyle name="콤마(1)" xfId="933" xr:uid="{00000000-0005-0000-0000-0000A4030000}"/>
    <cellStyle name="콤마_  종  합  " xfId="934" xr:uid="{00000000-0005-0000-0000-0000A5030000}"/>
    <cellStyle name="砀䱕_x0001_" xfId="935" xr:uid="{00000000-0005-0000-0000-0000A6030000}"/>
    <cellStyle name="토목" xfId="936" xr:uid="{00000000-0005-0000-0000-0000A7030000}"/>
    <cellStyle name="通貨 [0.00]_ Att. 1- Cover" xfId="937" xr:uid="{00000000-0005-0000-0000-0000A8030000}"/>
    <cellStyle name="통화 [0] 2" xfId="938" xr:uid="{00000000-0005-0000-0000-0000A9030000}"/>
    <cellStyle name="通貨_ Att. 1- Cover" xfId="939" xr:uid="{00000000-0005-0000-0000-0000AA030000}"/>
    <cellStyle name="퍼센트" xfId="940" xr:uid="{00000000-0005-0000-0000-0000AB030000}"/>
    <cellStyle name="표" xfId="941" xr:uid="{00000000-0005-0000-0000-0000AC030000}"/>
    <cellStyle name="표준" xfId="0" builtinId="0"/>
    <cellStyle name="표준 10" xfId="942" xr:uid="{00000000-0005-0000-0000-0000AE030000}"/>
    <cellStyle name="표준 100" xfId="943" xr:uid="{00000000-0005-0000-0000-0000AF030000}"/>
    <cellStyle name="표준 100 2" xfId="944" xr:uid="{00000000-0005-0000-0000-0000B0030000}"/>
    <cellStyle name="표준 100 3" xfId="945" xr:uid="{00000000-0005-0000-0000-0000B1030000}"/>
    <cellStyle name="표준 100 4" xfId="946" xr:uid="{00000000-0005-0000-0000-0000B2030000}"/>
    <cellStyle name="표준 100 5" xfId="947" xr:uid="{00000000-0005-0000-0000-0000B3030000}"/>
    <cellStyle name="표준 101" xfId="948" xr:uid="{00000000-0005-0000-0000-0000B4030000}"/>
    <cellStyle name="표준 102" xfId="949" xr:uid="{00000000-0005-0000-0000-0000B5030000}"/>
    <cellStyle name="표준 103" xfId="950" xr:uid="{00000000-0005-0000-0000-0000B6030000}"/>
    <cellStyle name="표준 104" xfId="951" xr:uid="{00000000-0005-0000-0000-0000B7030000}"/>
    <cellStyle name="표준 105" xfId="952" xr:uid="{00000000-0005-0000-0000-0000B8030000}"/>
    <cellStyle name="표준 106" xfId="953" xr:uid="{00000000-0005-0000-0000-0000B9030000}"/>
    <cellStyle name="표준 107" xfId="954" xr:uid="{00000000-0005-0000-0000-0000BA030000}"/>
    <cellStyle name="표준 108" xfId="955" xr:uid="{00000000-0005-0000-0000-0000BB030000}"/>
    <cellStyle name="표준 109" xfId="956" xr:uid="{00000000-0005-0000-0000-0000BC030000}"/>
    <cellStyle name="표준 11" xfId="957" xr:uid="{00000000-0005-0000-0000-0000BD030000}"/>
    <cellStyle name="표준 110" xfId="958" xr:uid="{00000000-0005-0000-0000-0000BE030000}"/>
    <cellStyle name="표준 111" xfId="959" xr:uid="{00000000-0005-0000-0000-0000BF030000}"/>
    <cellStyle name="표준 111 2" xfId="960" xr:uid="{00000000-0005-0000-0000-0000C0030000}"/>
    <cellStyle name="표준 111 3" xfId="961" xr:uid="{00000000-0005-0000-0000-0000C1030000}"/>
    <cellStyle name="표준 111 4" xfId="962" xr:uid="{00000000-0005-0000-0000-0000C2030000}"/>
    <cellStyle name="표준 111 5" xfId="963" xr:uid="{00000000-0005-0000-0000-0000C3030000}"/>
    <cellStyle name="표준 112" xfId="964" xr:uid="{00000000-0005-0000-0000-0000C4030000}"/>
    <cellStyle name="표준 113" xfId="965" xr:uid="{00000000-0005-0000-0000-0000C5030000}"/>
    <cellStyle name="표준 114" xfId="966" xr:uid="{00000000-0005-0000-0000-0000C6030000}"/>
    <cellStyle name="표준 115" xfId="967" xr:uid="{00000000-0005-0000-0000-0000C7030000}"/>
    <cellStyle name="표준 115 2" xfId="968" xr:uid="{00000000-0005-0000-0000-0000C8030000}"/>
    <cellStyle name="표준 115 3" xfId="969" xr:uid="{00000000-0005-0000-0000-0000C9030000}"/>
    <cellStyle name="표준 115 4" xfId="970" xr:uid="{00000000-0005-0000-0000-0000CA030000}"/>
    <cellStyle name="표준 115 5" xfId="971" xr:uid="{00000000-0005-0000-0000-0000CB030000}"/>
    <cellStyle name="표준 116" xfId="972" xr:uid="{00000000-0005-0000-0000-0000CC030000}"/>
    <cellStyle name="표준 117" xfId="973" xr:uid="{00000000-0005-0000-0000-0000CD030000}"/>
    <cellStyle name="표준 118" xfId="974" xr:uid="{00000000-0005-0000-0000-0000CE030000}"/>
    <cellStyle name="표준 119" xfId="975" xr:uid="{00000000-0005-0000-0000-0000CF030000}"/>
    <cellStyle name="표준 12" xfId="976" xr:uid="{00000000-0005-0000-0000-0000D0030000}"/>
    <cellStyle name="표준 120" xfId="977" xr:uid="{00000000-0005-0000-0000-0000D1030000}"/>
    <cellStyle name="표준 120 2" xfId="978" xr:uid="{00000000-0005-0000-0000-0000D2030000}"/>
    <cellStyle name="표준 121" xfId="979" xr:uid="{00000000-0005-0000-0000-0000D3030000}"/>
    <cellStyle name="표준 122" xfId="980" xr:uid="{00000000-0005-0000-0000-0000D4030000}"/>
    <cellStyle name="표준 123" xfId="981" xr:uid="{00000000-0005-0000-0000-0000D5030000}"/>
    <cellStyle name="표준 124" xfId="982" xr:uid="{00000000-0005-0000-0000-0000D6030000}"/>
    <cellStyle name="표준 125" xfId="983" xr:uid="{00000000-0005-0000-0000-0000D7030000}"/>
    <cellStyle name="표준 126" xfId="984" xr:uid="{00000000-0005-0000-0000-0000D8030000}"/>
    <cellStyle name="표준 126 2" xfId="985" xr:uid="{00000000-0005-0000-0000-0000D9030000}"/>
    <cellStyle name="표준 127" xfId="986" xr:uid="{00000000-0005-0000-0000-0000DA030000}"/>
    <cellStyle name="표준 127 2" xfId="987" xr:uid="{00000000-0005-0000-0000-0000DB030000}"/>
    <cellStyle name="표준 128" xfId="988" xr:uid="{00000000-0005-0000-0000-0000DC030000}"/>
    <cellStyle name="표준 129" xfId="989" xr:uid="{00000000-0005-0000-0000-0000DD030000}"/>
    <cellStyle name="표준 13" xfId="990" xr:uid="{00000000-0005-0000-0000-0000DE030000}"/>
    <cellStyle name="표준 13 2" xfId="991" xr:uid="{00000000-0005-0000-0000-0000DF030000}"/>
    <cellStyle name="표준 13 2 2" xfId="992" xr:uid="{00000000-0005-0000-0000-0000E0030000}"/>
    <cellStyle name="표준 13 2 3" xfId="993" xr:uid="{00000000-0005-0000-0000-0000E1030000}"/>
    <cellStyle name="표준 13 3" xfId="994" xr:uid="{00000000-0005-0000-0000-0000E2030000}"/>
    <cellStyle name="표준 130" xfId="995" xr:uid="{00000000-0005-0000-0000-0000E3030000}"/>
    <cellStyle name="표준 131" xfId="996" xr:uid="{00000000-0005-0000-0000-0000E4030000}"/>
    <cellStyle name="표준 132" xfId="997" xr:uid="{00000000-0005-0000-0000-0000E5030000}"/>
    <cellStyle name="표준 133" xfId="998" xr:uid="{00000000-0005-0000-0000-0000E6030000}"/>
    <cellStyle name="표준 134" xfId="1218" xr:uid="{00000000-0005-0000-0000-0000E7030000}"/>
    <cellStyle name="표준 135" xfId="1219" xr:uid="{00000000-0005-0000-0000-0000E8030000}"/>
    <cellStyle name="표준 136" xfId="1220" xr:uid="{D6AFA9EC-ECDC-4BEC-94A8-D4888ACC85A9}"/>
    <cellStyle name="표준 137" xfId="1224" xr:uid="{B4CECF66-3FF8-4807-9B28-916AC59DA2A3}"/>
    <cellStyle name="표준 138" xfId="1226" xr:uid="{201C02C2-4703-499D-9444-26C60843407D}"/>
    <cellStyle name="표준 139" xfId="1227" xr:uid="{9D9B5B67-E1BC-4446-BFBB-D01C080CFA85}"/>
    <cellStyle name="표준 14" xfId="999" xr:uid="{00000000-0005-0000-0000-0000E9030000}"/>
    <cellStyle name="표준 14 2" xfId="1000" xr:uid="{00000000-0005-0000-0000-0000EA030000}"/>
    <cellStyle name="표준 14 3" xfId="1001" xr:uid="{00000000-0005-0000-0000-0000EB030000}"/>
    <cellStyle name="표준 14 4" xfId="1230" xr:uid="{132DB96B-2A72-4851-8836-9E39BFC27483}"/>
    <cellStyle name="표준 140" xfId="1228" xr:uid="{AAEA5A5B-9D66-415E-88AF-55A43C67750F}"/>
    <cellStyle name="표준 15" xfId="1002" xr:uid="{00000000-0005-0000-0000-0000EC030000}"/>
    <cellStyle name="표준 15 5" xfId="1229" xr:uid="{8610CB47-25FC-49B3-80FD-46F4B5F82954}"/>
    <cellStyle name="표준 16" xfId="1003" xr:uid="{00000000-0005-0000-0000-0000ED030000}"/>
    <cellStyle name="표준 16 2" xfId="1004" xr:uid="{00000000-0005-0000-0000-0000EE030000}"/>
    <cellStyle name="표준 16 3" xfId="1005" xr:uid="{00000000-0005-0000-0000-0000EF030000}"/>
    <cellStyle name="표준 17" xfId="1006" xr:uid="{00000000-0005-0000-0000-0000F0030000}"/>
    <cellStyle name="표준 18" xfId="1007" xr:uid="{00000000-0005-0000-0000-0000F1030000}"/>
    <cellStyle name="표준 19" xfId="1008" xr:uid="{00000000-0005-0000-0000-0000F2030000}"/>
    <cellStyle name="표준 2" xfId="1009" xr:uid="{00000000-0005-0000-0000-0000F3030000}"/>
    <cellStyle name="표준 2 2" xfId="1222" xr:uid="{FCDFA7C4-A22E-47F2-A869-8C9B134E78A1}"/>
    <cellStyle name="표준 20" xfId="1010" xr:uid="{00000000-0005-0000-0000-0000F4030000}"/>
    <cellStyle name="표준 21" xfId="1011" xr:uid="{00000000-0005-0000-0000-0000F5030000}"/>
    <cellStyle name="표준 22" xfId="1012" xr:uid="{00000000-0005-0000-0000-0000F6030000}"/>
    <cellStyle name="표준 23" xfId="1013" xr:uid="{00000000-0005-0000-0000-0000F7030000}"/>
    <cellStyle name="표준 24" xfId="1014" xr:uid="{00000000-0005-0000-0000-0000F8030000}"/>
    <cellStyle name="표준 25" xfId="1015" xr:uid="{00000000-0005-0000-0000-0000F9030000}"/>
    <cellStyle name="표준 26" xfId="1016" xr:uid="{00000000-0005-0000-0000-0000FA030000}"/>
    <cellStyle name="표준 27" xfId="1017" xr:uid="{00000000-0005-0000-0000-0000FB030000}"/>
    <cellStyle name="표준 28" xfId="1018" xr:uid="{00000000-0005-0000-0000-0000FC030000}"/>
    <cellStyle name="표준 29" xfId="1019" xr:uid="{00000000-0005-0000-0000-0000FD030000}"/>
    <cellStyle name="표준 3" xfId="1020" xr:uid="{00000000-0005-0000-0000-0000FE030000}"/>
    <cellStyle name="표준 3 2" xfId="1223" xr:uid="{A94FF9DD-088C-4E6D-9519-44B85B66BA8A}"/>
    <cellStyle name="표준 30" xfId="1021" xr:uid="{00000000-0005-0000-0000-0000FF030000}"/>
    <cellStyle name="표준 30 2" xfId="1022" xr:uid="{00000000-0005-0000-0000-000000040000}"/>
    <cellStyle name="표준 30 3" xfId="1023" xr:uid="{00000000-0005-0000-0000-000001040000}"/>
    <cellStyle name="표준 30 4" xfId="1024" xr:uid="{00000000-0005-0000-0000-000002040000}"/>
    <cellStyle name="표준 30 5" xfId="1025" xr:uid="{00000000-0005-0000-0000-000003040000}"/>
    <cellStyle name="표준 31" xfId="1026" xr:uid="{00000000-0005-0000-0000-000004040000}"/>
    <cellStyle name="표준 31 2" xfId="1027" xr:uid="{00000000-0005-0000-0000-000005040000}"/>
    <cellStyle name="표준 31 3" xfId="1028" xr:uid="{00000000-0005-0000-0000-000006040000}"/>
    <cellStyle name="표준 31 4" xfId="1029" xr:uid="{00000000-0005-0000-0000-000007040000}"/>
    <cellStyle name="표준 31 5" xfId="1030" xr:uid="{00000000-0005-0000-0000-000008040000}"/>
    <cellStyle name="표준 31 6" xfId="1031" xr:uid="{00000000-0005-0000-0000-000009040000}"/>
    <cellStyle name="표준 32" xfId="1032" xr:uid="{00000000-0005-0000-0000-00000A040000}"/>
    <cellStyle name="표준 32 2" xfId="1033" xr:uid="{00000000-0005-0000-0000-00000B040000}"/>
    <cellStyle name="표준 32 3" xfId="1034" xr:uid="{00000000-0005-0000-0000-00000C040000}"/>
    <cellStyle name="표준 32 4" xfId="1035" xr:uid="{00000000-0005-0000-0000-00000D040000}"/>
    <cellStyle name="표준 32 5" xfId="1036" xr:uid="{00000000-0005-0000-0000-00000E040000}"/>
    <cellStyle name="표준 33" xfId="1037" xr:uid="{00000000-0005-0000-0000-00000F040000}"/>
    <cellStyle name="표준 33 2" xfId="1038" xr:uid="{00000000-0005-0000-0000-000010040000}"/>
    <cellStyle name="표준 33 3" xfId="1039" xr:uid="{00000000-0005-0000-0000-000011040000}"/>
    <cellStyle name="표준 33 4" xfId="1040" xr:uid="{00000000-0005-0000-0000-000012040000}"/>
    <cellStyle name="표준 33 5" xfId="1041" xr:uid="{00000000-0005-0000-0000-000013040000}"/>
    <cellStyle name="표준 34" xfId="1042" xr:uid="{00000000-0005-0000-0000-000014040000}"/>
    <cellStyle name="표준 35" xfId="1043" xr:uid="{00000000-0005-0000-0000-000015040000}"/>
    <cellStyle name="표준 35 2" xfId="1044" xr:uid="{00000000-0005-0000-0000-000016040000}"/>
    <cellStyle name="표준 35 3" xfId="1045" xr:uid="{00000000-0005-0000-0000-000017040000}"/>
    <cellStyle name="표준 35 4" xfId="1046" xr:uid="{00000000-0005-0000-0000-000018040000}"/>
    <cellStyle name="표준 35 5" xfId="1047" xr:uid="{00000000-0005-0000-0000-000019040000}"/>
    <cellStyle name="표준 36" xfId="1048" xr:uid="{00000000-0005-0000-0000-00001A040000}"/>
    <cellStyle name="표준 37" xfId="1049" xr:uid="{00000000-0005-0000-0000-00001B040000}"/>
    <cellStyle name="표준 38" xfId="1050" xr:uid="{00000000-0005-0000-0000-00001C040000}"/>
    <cellStyle name="표준 38 2" xfId="1051" xr:uid="{00000000-0005-0000-0000-00001D040000}"/>
    <cellStyle name="표준 38 3" xfId="1052" xr:uid="{00000000-0005-0000-0000-00001E040000}"/>
    <cellStyle name="표준 38 4" xfId="1053" xr:uid="{00000000-0005-0000-0000-00001F040000}"/>
    <cellStyle name="표준 38 5" xfId="1054" xr:uid="{00000000-0005-0000-0000-000020040000}"/>
    <cellStyle name="표준 39" xfId="1055" xr:uid="{00000000-0005-0000-0000-000021040000}"/>
    <cellStyle name="표준 4" xfId="1056" xr:uid="{00000000-0005-0000-0000-000022040000}"/>
    <cellStyle name="표준 4 2" xfId="1057" xr:uid="{00000000-0005-0000-0000-000023040000}"/>
    <cellStyle name="표준 4 2 2" xfId="1058" xr:uid="{00000000-0005-0000-0000-000024040000}"/>
    <cellStyle name="표준 4 2 2 2" xfId="1059" xr:uid="{00000000-0005-0000-0000-000025040000}"/>
    <cellStyle name="표준 4 2 2 3" xfId="1060" xr:uid="{00000000-0005-0000-0000-000026040000}"/>
    <cellStyle name="표준 4 2 2 4" xfId="1061" xr:uid="{00000000-0005-0000-0000-000027040000}"/>
    <cellStyle name="표준 4 2 2 5" xfId="1062" xr:uid="{00000000-0005-0000-0000-000028040000}"/>
    <cellStyle name="표준 4 3" xfId="1063" xr:uid="{00000000-0005-0000-0000-000029040000}"/>
    <cellStyle name="표준 4 4" xfId="1064" xr:uid="{00000000-0005-0000-0000-00002A040000}"/>
    <cellStyle name="표준 40" xfId="1065" xr:uid="{00000000-0005-0000-0000-00002B040000}"/>
    <cellStyle name="표준 41" xfId="1066" xr:uid="{00000000-0005-0000-0000-00002C040000}"/>
    <cellStyle name="표준 41 2" xfId="1067" xr:uid="{00000000-0005-0000-0000-00002D040000}"/>
    <cellStyle name="표준 41 3" xfId="1068" xr:uid="{00000000-0005-0000-0000-00002E040000}"/>
    <cellStyle name="표준 41 4" xfId="1069" xr:uid="{00000000-0005-0000-0000-00002F040000}"/>
    <cellStyle name="표준 41 5" xfId="1070" xr:uid="{00000000-0005-0000-0000-000030040000}"/>
    <cellStyle name="표준 42" xfId="1071" xr:uid="{00000000-0005-0000-0000-000031040000}"/>
    <cellStyle name="표준 43" xfId="1072" xr:uid="{00000000-0005-0000-0000-000032040000}"/>
    <cellStyle name="표준 44" xfId="1073" xr:uid="{00000000-0005-0000-0000-000033040000}"/>
    <cellStyle name="표준 45" xfId="1074" xr:uid="{00000000-0005-0000-0000-000034040000}"/>
    <cellStyle name="표준 45 2" xfId="1075" xr:uid="{00000000-0005-0000-0000-000035040000}"/>
    <cellStyle name="표준 45 3" xfId="1076" xr:uid="{00000000-0005-0000-0000-000036040000}"/>
    <cellStyle name="표준 45 4" xfId="1077" xr:uid="{00000000-0005-0000-0000-000037040000}"/>
    <cellStyle name="표준 45 5" xfId="1078" xr:uid="{00000000-0005-0000-0000-000038040000}"/>
    <cellStyle name="표준 46" xfId="1079" xr:uid="{00000000-0005-0000-0000-000039040000}"/>
    <cellStyle name="표준 46 2" xfId="1080" xr:uid="{00000000-0005-0000-0000-00003A040000}"/>
    <cellStyle name="표준 46 3" xfId="1081" xr:uid="{00000000-0005-0000-0000-00003B040000}"/>
    <cellStyle name="표준 46 4" xfId="1082" xr:uid="{00000000-0005-0000-0000-00003C040000}"/>
    <cellStyle name="표준 46 5" xfId="1083" xr:uid="{00000000-0005-0000-0000-00003D040000}"/>
    <cellStyle name="표준 47" xfId="1084" xr:uid="{00000000-0005-0000-0000-00003E040000}"/>
    <cellStyle name="표준 48" xfId="1085" xr:uid="{00000000-0005-0000-0000-00003F040000}"/>
    <cellStyle name="표준 48 2" xfId="1086" xr:uid="{00000000-0005-0000-0000-000040040000}"/>
    <cellStyle name="표준 48 3" xfId="1087" xr:uid="{00000000-0005-0000-0000-000041040000}"/>
    <cellStyle name="표준 48 4" xfId="1088" xr:uid="{00000000-0005-0000-0000-000042040000}"/>
    <cellStyle name="표준 48 5" xfId="1089" xr:uid="{00000000-0005-0000-0000-000043040000}"/>
    <cellStyle name="표준 49" xfId="1090" xr:uid="{00000000-0005-0000-0000-000044040000}"/>
    <cellStyle name="표준 5" xfId="1091" xr:uid="{00000000-0005-0000-0000-000045040000}"/>
    <cellStyle name="표준 5 2" xfId="1092" xr:uid="{00000000-0005-0000-0000-000046040000}"/>
    <cellStyle name="표준 50" xfId="1093" xr:uid="{00000000-0005-0000-0000-000047040000}"/>
    <cellStyle name="표준 51" xfId="1094" xr:uid="{00000000-0005-0000-0000-000048040000}"/>
    <cellStyle name="표준 52" xfId="1095" xr:uid="{00000000-0005-0000-0000-000049040000}"/>
    <cellStyle name="표준 52 2" xfId="1096" xr:uid="{00000000-0005-0000-0000-00004A040000}"/>
    <cellStyle name="표준 52 3" xfId="1097" xr:uid="{00000000-0005-0000-0000-00004B040000}"/>
    <cellStyle name="표준 52 4" xfId="1098" xr:uid="{00000000-0005-0000-0000-00004C040000}"/>
    <cellStyle name="표준 52 5" xfId="1099" xr:uid="{00000000-0005-0000-0000-00004D040000}"/>
    <cellStyle name="표준 53" xfId="1100" xr:uid="{00000000-0005-0000-0000-00004E040000}"/>
    <cellStyle name="표준 53 2" xfId="1101" xr:uid="{00000000-0005-0000-0000-00004F040000}"/>
    <cellStyle name="표준 53 3" xfId="1102" xr:uid="{00000000-0005-0000-0000-000050040000}"/>
    <cellStyle name="표준 53 4" xfId="1103" xr:uid="{00000000-0005-0000-0000-000051040000}"/>
    <cellStyle name="표준 53 5" xfId="1104" xr:uid="{00000000-0005-0000-0000-000052040000}"/>
    <cellStyle name="표준 54" xfId="1105" xr:uid="{00000000-0005-0000-0000-000053040000}"/>
    <cellStyle name="표준 54 2" xfId="1106" xr:uid="{00000000-0005-0000-0000-000054040000}"/>
    <cellStyle name="표준 54 3" xfId="1107" xr:uid="{00000000-0005-0000-0000-000055040000}"/>
    <cellStyle name="표준 54 4" xfId="1108" xr:uid="{00000000-0005-0000-0000-000056040000}"/>
    <cellStyle name="표준 54 5" xfId="1109" xr:uid="{00000000-0005-0000-0000-000057040000}"/>
    <cellStyle name="표준 55" xfId="1110" xr:uid="{00000000-0005-0000-0000-000058040000}"/>
    <cellStyle name="표준 56" xfId="1111" xr:uid="{00000000-0005-0000-0000-000059040000}"/>
    <cellStyle name="표준 57" xfId="1112" xr:uid="{00000000-0005-0000-0000-00005A040000}"/>
    <cellStyle name="표준 58" xfId="1113" xr:uid="{00000000-0005-0000-0000-00005B040000}"/>
    <cellStyle name="표준 58 2" xfId="1114" xr:uid="{00000000-0005-0000-0000-00005C040000}"/>
    <cellStyle name="표준 58 3" xfId="1115" xr:uid="{00000000-0005-0000-0000-00005D040000}"/>
    <cellStyle name="표준 58 4" xfId="1116" xr:uid="{00000000-0005-0000-0000-00005E040000}"/>
    <cellStyle name="표준 58 5" xfId="1117" xr:uid="{00000000-0005-0000-0000-00005F040000}"/>
    <cellStyle name="표준 59" xfId="1118" xr:uid="{00000000-0005-0000-0000-000060040000}"/>
    <cellStyle name="표준 6" xfId="1119" xr:uid="{00000000-0005-0000-0000-000061040000}"/>
    <cellStyle name="표준 6 2" xfId="1120" xr:uid="{00000000-0005-0000-0000-000062040000}"/>
    <cellStyle name="표준 60" xfId="1121" xr:uid="{00000000-0005-0000-0000-000063040000}"/>
    <cellStyle name="표준 60 2" xfId="1122" xr:uid="{00000000-0005-0000-0000-000064040000}"/>
    <cellStyle name="표준 60 3" xfId="1123" xr:uid="{00000000-0005-0000-0000-000065040000}"/>
    <cellStyle name="표준 60 4" xfId="1124" xr:uid="{00000000-0005-0000-0000-000066040000}"/>
    <cellStyle name="표준 60 5" xfId="1125" xr:uid="{00000000-0005-0000-0000-000067040000}"/>
    <cellStyle name="표준 61" xfId="1126" xr:uid="{00000000-0005-0000-0000-000068040000}"/>
    <cellStyle name="표준 62" xfId="1127" xr:uid="{00000000-0005-0000-0000-000069040000}"/>
    <cellStyle name="표준 63" xfId="1128" xr:uid="{00000000-0005-0000-0000-00006A040000}"/>
    <cellStyle name="표준 64" xfId="1129" xr:uid="{00000000-0005-0000-0000-00006B040000}"/>
    <cellStyle name="표준 65" xfId="1130" xr:uid="{00000000-0005-0000-0000-00006C040000}"/>
    <cellStyle name="표준 65 2" xfId="1131" xr:uid="{00000000-0005-0000-0000-00006D040000}"/>
    <cellStyle name="표준 65 3" xfId="1132" xr:uid="{00000000-0005-0000-0000-00006E040000}"/>
    <cellStyle name="표준 65 4" xfId="1133" xr:uid="{00000000-0005-0000-0000-00006F040000}"/>
    <cellStyle name="표준 65 5" xfId="1134" xr:uid="{00000000-0005-0000-0000-000070040000}"/>
    <cellStyle name="표준 66" xfId="1135" xr:uid="{00000000-0005-0000-0000-000071040000}"/>
    <cellStyle name="표준 67" xfId="1136" xr:uid="{00000000-0005-0000-0000-000072040000}"/>
    <cellStyle name="표준 68" xfId="1137" xr:uid="{00000000-0005-0000-0000-000073040000}"/>
    <cellStyle name="표준 69" xfId="1138" xr:uid="{00000000-0005-0000-0000-000074040000}"/>
    <cellStyle name="표준 7" xfId="1139" xr:uid="{00000000-0005-0000-0000-000075040000}"/>
    <cellStyle name="표준 7 2" xfId="1140" xr:uid="{00000000-0005-0000-0000-000076040000}"/>
    <cellStyle name="표준 70" xfId="1141" xr:uid="{00000000-0005-0000-0000-000077040000}"/>
    <cellStyle name="표준 71" xfId="1142" xr:uid="{00000000-0005-0000-0000-000078040000}"/>
    <cellStyle name="표준 72" xfId="1143" xr:uid="{00000000-0005-0000-0000-000079040000}"/>
    <cellStyle name="표준 73" xfId="1144" xr:uid="{00000000-0005-0000-0000-00007A040000}"/>
    <cellStyle name="표준 74" xfId="1145" xr:uid="{00000000-0005-0000-0000-00007B040000}"/>
    <cellStyle name="표준 75" xfId="1146" xr:uid="{00000000-0005-0000-0000-00007C040000}"/>
    <cellStyle name="표준 75 2" xfId="1147" xr:uid="{00000000-0005-0000-0000-00007D040000}"/>
    <cellStyle name="표준 75 3" xfId="1148" xr:uid="{00000000-0005-0000-0000-00007E040000}"/>
    <cellStyle name="표준 75 4" xfId="1149" xr:uid="{00000000-0005-0000-0000-00007F040000}"/>
    <cellStyle name="표준 75 5" xfId="1150" xr:uid="{00000000-0005-0000-0000-000080040000}"/>
    <cellStyle name="표준 76" xfId="1151" xr:uid="{00000000-0005-0000-0000-000081040000}"/>
    <cellStyle name="표준 77" xfId="1152" xr:uid="{00000000-0005-0000-0000-000082040000}"/>
    <cellStyle name="표준 78" xfId="1153" xr:uid="{00000000-0005-0000-0000-000083040000}"/>
    <cellStyle name="표준 78 2" xfId="1154" xr:uid="{00000000-0005-0000-0000-000084040000}"/>
    <cellStyle name="표준 78 3" xfId="1155" xr:uid="{00000000-0005-0000-0000-000085040000}"/>
    <cellStyle name="표준 78 4" xfId="1156" xr:uid="{00000000-0005-0000-0000-000086040000}"/>
    <cellStyle name="표준 78 5" xfId="1157" xr:uid="{00000000-0005-0000-0000-000087040000}"/>
    <cellStyle name="표준 79" xfId="1158" xr:uid="{00000000-0005-0000-0000-000088040000}"/>
    <cellStyle name="표준 8" xfId="1159" xr:uid="{00000000-0005-0000-0000-000089040000}"/>
    <cellStyle name="표준 80" xfId="1160" xr:uid="{00000000-0005-0000-0000-00008A040000}"/>
    <cellStyle name="표준 80 2" xfId="1161" xr:uid="{00000000-0005-0000-0000-00008B040000}"/>
    <cellStyle name="표준 80 3" xfId="1162" xr:uid="{00000000-0005-0000-0000-00008C040000}"/>
    <cellStyle name="표준 80 4" xfId="1163" xr:uid="{00000000-0005-0000-0000-00008D040000}"/>
    <cellStyle name="표준 80 5" xfId="1164" xr:uid="{00000000-0005-0000-0000-00008E040000}"/>
    <cellStyle name="표준 81" xfId="1165" xr:uid="{00000000-0005-0000-0000-00008F040000}"/>
    <cellStyle name="표준 82" xfId="1166" xr:uid="{00000000-0005-0000-0000-000090040000}"/>
    <cellStyle name="표준 82 2" xfId="1167" xr:uid="{00000000-0005-0000-0000-000091040000}"/>
    <cellStyle name="표준 82 3" xfId="1168" xr:uid="{00000000-0005-0000-0000-000092040000}"/>
    <cellStyle name="표준 82 4" xfId="1169" xr:uid="{00000000-0005-0000-0000-000093040000}"/>
    <cellStyle name="표준 82 5" xfId="1170" xr:uid="{00000000-0005-0000-0000-000094040000}"/>
    <cellStyle name="표준 83" xfId="1171" xr:uid="{00000000-0005-0000-0000-000095040000}"/>
    <cellStyle name="표준 83 2" xfId="1172" xr:uid="{00000000-0005-0000-0000-000096040000}"/>
    <cellStyle name="표준 83 3" xfId="1173" xr:uid="{00000000-0005-0000-0000-000097040000}"/>
    <cellStyle name="표준 83 4" xfId="1174" xr:uid="{00000000-0005-0000-0000-000098040000}"/>
    <cellStyle name="표준 83 5" xfId="1175" xr:uid="{00000000-0005-0000-0000-000099040000}"/>
    <cellStyle name="표준 84" xfId="1176" xr:uid="{00000000-0005-0000-0000-00009A040000}"/>
    <cellStyle name="표준 85" xfId="1177" xr:uid="{00000000-0005-0000-0000-00009B040000}"/>
    <cellStyle name="표준 85 2" xfId="1178" xr:uid="{00000000-0005-0000-0000-00009C040000}"/>
    <cellStyle name="표준 85 3" xfId="1179" xr:uid="{00000000-0005-0000-0000-00009D040000}"/>
    <cellStyle name="표준 85 4" xfId="1180" xr:uid="{00000000-0005-0000-0000-00009E040000}"/>
    <cellStyle name="표준 85 5" xfId="1181" xr:uid="{00000000-0005-0000-0000-00009F040000}"/>
    <cellStyle name="표준 86" xfId="1182" xr:uid="{00000000-0005-0000-0000-0000A0040000}"/>
    <cellStyle name="표준 87" xfId="1183" xr:uid="{00000000-0005-0000-0000-0000A1040000}"/>
    <cellStyle name="표준 88" xfId="1184" xr:uid="{00000000-0005-0000-0000-0000A2040000}"/>
    <cellStyle name="표준 89" xfId="1185" xr:uid="{00000000-0005-0000-0000-0000A3040000}"/>
    <cellStyle name="표준 89 2" xfId="1186" xr:uid="{00000000-0005-0000-0000-0000A4040000}"/>
    <cellStyle name="표준 89 3" xfId="1187" xr:uid="{00000000-0005-0000-0000-0000A5040000}"/>
    <cellStyle name="표준 89 4" xfId="1188" xr:uid="{00000000-0005-0000-0000-0000A6040000}"/>
    <cellStyle name="표준 89 5" xfId="1189" xr:uid="{00000000-0005-0000-0000-0000A7040000}"/>
    <cellStyle name="표준 9" xfId="1190" xr:uid="{00000000-0005-0000-0000-0000A8040000}"/>
    <cellStyle name="표준 90" xfId="1191" xr:uid="{00000000-0005-0000-0000-0000A9040000}"/>
    <cellStyle name="표준 91" xfId="1192" xr:uid="{00000000-0005-0000-0000-0000AA040000}"/>
    <cellStyle name="표준 92" xfId="1193" xr:uid="{00000000-0005-0000-0000-0000AB040000}"/>
    <cellStyle name="표준 92 2" xfId="1194" xr:uid="{00000000-0005-0000-0000-0000AC040000}"/>
    <cellStyle name="표준 92 3" xfId="1195" xr:uid="{00000000-0005-0000-0000-0000AD040000}"/>
    <cellStyle name="표준 92 4" xfId="1196" xr:uid="{00000000-0005-0000-0000-0000AE040000}"/>
    <cellStyle name="표준 92 5" xfId="1197" xr:uid="{00000000-0005-0000-0000-0000AF040000}"/>
    <cellStyle name="표준 93" xfId="1198" xr:uid="{00000000-0005-0000-0000-0000B0040000}"/>
    <cellStyle name="표준 94" xfId="1199" xr:uid="{00000000-0005-0000-0000-0000B1040000}"/>
    <cellStyle name="표준 95" xfId="1200" xr:uid="{00000000-0005-0000-0000-0000B2040000}"/>
    <cellStyle name="표준 96" xfId="1201" xr:uid="{00000000-0005-0000-0000-0000B3040000}"/>
    <cellStyle name="표준 97" xfId="1202" xr:uid="{00000000-0005-0000-0000-0000B4040000}"/>
    <cellStyle name="표준 98" xfId="1203" xr:uid="{00000000-0005-0000-0000-0000B5040000}"/>
    <cellStyle name="표준 98 2" xfId="1204" xr:uid="{00000000-0005-0000-0000-0000B6040000}"/>
    <cellStyle name="표준 98 3" xfId="1205" xr:uid="{00000000-0005-0000-0000-0000B7040000}"/>
    <cellStyle name="표준 98 4" xfId="1206" xr:uid="{00000000-0005-0000-0000-0000B8040000}"/>
    <cellStyle name="표준 98 5" xfId="1207" xr:uid="{00000000-0005-0000-0000-0000B9040000}"/>
    <cellStyle name="표준 99" xfId="1208" xr:uid="{00000000-0005-0000-0000-0000BA040000}"/>
    <cellStyle name="標準_ Att. 1- Cover" xfId="1209" xr:uid="{00000000-0005-0000-0000-0000BB040000}"/>
    <cellStyle name="표준_kc-elec system check list" xfId="1210" xr:uid="{00000000-0005-0000-0000-0000BC040000}"/>
    <cellStyle name="표준1" xfId="1211" xr:uid="{00000000-0005-0000-0000-0000BD040000}"/>
    <cellStyle name="琀䱢_x0001_" xfId="1212" xr:uid="{00000000-0005-0000-0000-0000BE040000}"/>
    <cellStyle name="합산" xfId="1213" xr:uid="{00000000-0005-0000-0000-0000BF040000}"/>
    <cellStyle name="桁区切り [0.00]_BQ CODE SUMMARY" xfId="1214" xr:uid="{00000000-0005-0000-0000-0000C0040000}"/>
    <cellStyle name="桁区切り_BQ CODE SUMMARY" xfId="1215" xr:uid="{00000000-0005-0000-0000-0000C1040000}"/>
    <cellStyle name="화폐기호" xfId="1216" xr:uid="{00000000-0005-0000-0000-0000C2040000}"/>
    <cellStyle name="화폐기호0" xfId="1217" xr:uid="{00000000-0005-0000-0000-0000C3040000}"/>
  </cellStyles>
  <dxfs count="0"/>
  <tableStyles count="0" defaultTableStyle="TableStyleMedium9" defaultPivotStyle="PivotStyleLight16"/>
  <colors>
    <mruColors>
      <color rgb="FF0000FF"/>
      <color rgb="FFCCFFFF"/>
      <color rgb="FFCCFFC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40"/>
  <sheetViews>
    <sheetView view="pageBreakPreview" topLeftCell="D1" zoomScaleNormal="100" zoomScaleSheetLayoutView="100" workbookViewId="0">
      <pane ySplit="4" topLeftCell="A44" activePane="bottomLeft" state="frozen"/>
      <selection activeCell="I25" sqref="I25"/>
      <selection pane="bottomLeft" activeCell="P70" sqref="P70"/>
    </sheetView>
  </sheetViews>
  <sheetFormatPr defaultRowHeight="13.5"/>
  <cols>
    <col min="1" max="1" width="9.33203125" customWidth="1"/>
    <col min="2" max="2" width="9.21875" customWidth="1"/>
    <col min="3" max="3" width="9.77734375" customWidth="1"/>
    <col min="4" max="4" width="8.88671875" customWidth="1"/>
    <col min="5" max="5" width="5.33203125" customWidth="1"/>
    <col min="6" max="6" width="5.109375" style="36" customWidth="1"/>
    <col min="7" max="7" width="8.33203125" style="37" customWidth="1"/>
    <col min="8" max="8" width="5.109375" style="36" customWidth="1"/>
    <col min="9" max="9" width="8.21875" style="86" customWidth="1"/>
    <col min="10" max="10" width="5.33203125" style="36" customWidth="1"/>
    <col min="11" max="11" width="8.44140625" style="86" customWidth="1"/>
    <col min="12" max="12" width="7.5546875" customWidth="1"/>
    <col min="13" max="13" width="25.44140625" customWidth="1"/>
  </cols>
  <sheetData>
    <row r="1" spans="1:24" ht="45.75" customHeight="1">
      <c r="A1" s="192" t="s">
        <v>60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</row>
    <row r="2" spans="1:24" ht="28.5" customHeight="1" thickBot="1">
      <c r="A2" s="193" t="s">
        <v>63</v>
      </c>
      <c r="B2" s="194"/>
      <c r="C2" s="68"/>
      <c r="M2" s="69" t="s">
        <v>2</v>
      </c>
    </row>
    <row r="3" spans="1:24" ht="30.95" customHeight="1">
      <c r="A3" s="195" t="s">
        <v>18</v>
      </c>
      <c r="B3" s="188" t="s">
        <v>27</v>
      </c>
      <c r="C3" s="188" t="s">
        <v>19</v>
      </c>
      <c r="D3" s="188" t="s">
        <v>20</v>
      </c>
      <c r="E3" s="197" t="s">
        <v>29</v>
      </c>
      <c r="F3" s="188" t="s">
        <v>21</v>
      </c>
      <c r="G3" s="188"/>
      <c r="H3" s="188" t="s">
        <v>35</v>
      </c>
      <c r="I3" s="188"/>
      <c r="J3" s="188" t="s">
        <v>30</v>
      </c>
      <c r="K3" s="188"/>
      <c r="L3" s="188" t="s">
        <v>22</v>
      </c>
      <c r="M3" s="190" t="s">
        <v>33</v>
      </c>
      <c r="N3" s="125" t="s">
        <v>80</v>
      </c>
      <c r="O3" s="125"/>
      <c r="P3" s="125"/>
      <c r="Q3" s="125"/>
      <c r="R3" s="125"/>
      <c r="S3" s="125"/>
      <c r="T3" s="125"/>
      <c r="U3" s="125"/>
      <c r="V3" s="125"/>
      <c r="W3" s="39"/>
      <c r="X3" s="39"/>
    </row>
    <row r="4" spans="1:24" ht="30.95" customHeight="1">
      <c r="A4" s="196"/>
      <c r="B4" s="189"/>
      <c r="C4" s="189"/>
      <c r="D4" s="189"/>
      <c r="E4" s="189"/>
      <c r="F4" s="123" t="s">
        <v>3</v>
      </c>
      <c r="G4" s="74" t="s">
        <v>4</v>
      </c>
      <c r="H4" s="123" t="s">
        <v>31</v>
      </c>
      <c r="I4" s="87" t="s">
        <v>32</v>
      </c>
      <c r="J4" s="123" t="s">
        <v>31</v>
      </c>
      <c r="K4" s="87" t="s">
        <v>32</v>
      </c>
      <c r="L4" s="189"/>
      <c r="M4" s="191"/>
      <c r="N4" s="126" t="s">
        <v>81</v>
      </c>
      <c r="O4" s="126" t="s">
        <v>82</v>
      </c>
      <c r="P4" s="126" t="s">
        <v>83</v>
      </c>
      <c r="Q4" s="126" t="s">
        <v>84</v>
      </c>
      <c r="R4" s="126" t="s">
        <v>85</v>
      </c>
      <c r="S4" s="126" t="s">
        <v>86</v>
      </c>
      <c r="T4" s="126" t="s">
        <v>87</v>
      </c>
      <c r="U4" s="126" t="s">
        <v>88</v>
      </c>
      <c r="V4" s="126" t="s">
        <v>89</v>
      </c>
      <c r="W4" s="126" t="s">
        <v>90</v>
      </c>
      <c r="X4" s="126" t="s">
        <v>91</v>
      </c>
    </row>
    <row r="5" spans="1:24" s="11" customFormat="1" ht="42" customHeight="1">
      <c r="A5" s="90" t="s">
        <v>28</v>
      </c>
      <c r="B5" s="70"/>
      <c r="C5" s="70"/>
      <c r="D5" s="70" t="s">
        <v>23</v>
      </c>
      <c r="E5" s="72"/>
      <c r="F5" s="72">
        <f t="shared" ref="F5:K5" si="0">F6+F66</f>
        <v>60</v>
      </c>
      <c r="G5" s="71">
        <f t="shared" si="0"/>
        <v>1715.8999999999999</v>
      </c>
      <c r="H5" s="72">
        <f t="shared" si="0"/>
        <v>59</v>
      </c>
      <c r="I5" s="72">
        <f t="shared" si="0"/>
        <v>1707.8999999999999</v>
      </c>
      <c r="J5" s="72">
        <f t="shared" si="0"/>
        <v>1</v>
      </c>
      <c r="K5" s="72">
        <f t="shared" si="0"/>
        <v>8</v>
      </c>
      <c r="L5" s="70"/>
      <c r="M5" s="91"/>
      <c r="N5" s="127"/>
      <c r="O5" s="127"/>
      <c r="P5" s="127"/>
      <c r="Q5" s="126"/>
      <c r="R5" s="127"/>
      <c r="S5" s="127"/>
      <c r="T5" s="126"/>
      <c r="U5" s="126"/>
      <c r="V5" s="127"/>
      <c r="W5" s="40"/>
      <c r="X5" s="40"/>
    </row>
    <row r="6" spans="1:24" s="17" customFormat="1" ht="42" customHeight="1">
      <c r="A6" s="106" t="s">
        <v>37</v>
      </c>
      <c r="B6" s="75" t="s">
        <v>25</v>
      </c>
      <c r="C6" s="75"/>
      <c r="D6" s="75"/>
      <c r="E6" s="76"/>
      <c r="F6" s="76">
        <f t="shared" ref="F6:K6" si="1">F7</f>
        <v>55</v>
      </c>
      <c r="G6" s="77">
        <f t="shared" si="1"/>
        <v>1638.8999999999999</v>
      </c>
      <c r="H6" s="76">
        <f t="shared" si="1"/>
        <v>55</v>
      </c>
      <c r="I6" s="77">
        <f t="shared" si="1"/>
        <v>1638.8999999999999</v>
      </c>
      <c r="J6" s="76">
        <f t="shared" si="1"/>
        <v>0</v>
      </c>
      <c r="K6" s="77">
        <f t="shared" si="1"/>
        <v>0</v>
      </c>
      <c r="L6" s="75"/>
      <c r="M6" s="107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</row>
    <row r="7" spans="1:24" s="17" customFormat="1" ht="42" customHeight="1">
      <c r="A7" s="93"/>
      <c r="B7" s="18" t="s">
        <v>38</v>
      </c>
      <c r="C7" s="18" t="s">
        <v>26</v>
      </c>
      <c r="D7" s="18"/>
      <c r="E7" s="42"/>
      <c r="F7" s="42">
        <f t="shared" ref="F7:K7" si="2">F8+F39+F64</f>
        <v>55</v>
      </c>
      <c r="G7" s="44">
        <f t="shared" si="2"/>
        <v>1638.8999999999999</v>
      </c>
      <c r="H7" s="42">
        <f t="shared" si="2"/>
        <v>55</v>
      </c>
      <c r="I7" s="42">
        <f t="shared" si="2"/>
        <v>1638.8999999999999</v>
      </c>
      <c r="J7" s="42">
        <f t="shared" si="2"/>
        <v>0</v>
      </c>
      <c r="K7" s="42">
        <f t="shared" si="2"/>
        <v>0</v>
      </c>
      <c r="L7" s="18"/>
      <c r="M7" s="10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</row>
    <row r="8" spans="1:24" s="17" customFormat="1" ht="42" customHeight="1">
      <c r="A8" s="109"/>
      <c r="B8" s="32"/>
      <c r="C8" s="51" t="s">
        <v>47</v>
      </c>
      <c r="D8" s="56" t="s">
        <v>39</v>
      </c>
      <c r="E8" s="57"/>
      <c r="F8" s="57">
        <f t="shared" ref="F8:K8" si="3">SUM(F9:F38)</f>
        <v>30</v>
      </c>
      <c r="G8" s="58">
        <f t="shared" si="3"/>
        <v>950.19999999999993</v>
      </c>
      <c r="H8" s="57">
        <f t="shared" si="3"/>
        <v>30</v>
      </c>
      <c r="I8" s="57">
        <f t="shared" si="3"/>
        <v>950.19999999999993</v>
      </c>
      <c r="J8" s="57">
        <f t="shared" si="3"/>
        <v>0</v>
      </c>
      <c r="K8" s="57">
        <f t="shared" si="3"/>
        <v>0</v>
      </c>
      <c r="L8" s="50"/>
      <c r="M8" s="95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</row>
    <row r="9" spans="1:24" s="17" customFormat="1" ht="42" customHeight="1">
      <c r="A9" s="109"/>
      <c r="B9" s="32"/>
      <c r="C9" s="54"/>
      <c r="D9" s="55" t="s">
        <v>66</v>
      </c>
      <c r="E9" s="59">
        <v>5</v>
      </c>
      <c r="F9" s="43">
        <v>1</v>
      </c>
      <c r="G9" s="60">
        <v>40</v>
      </c>
      <c r="H9" s="43">
        <v>1</v>
      </c>
      <c r="I9" s="60">
        <v>40</v>
      </c>
      <c r="J9" s="43"/>
      <c r="K9" s="45"/>
      <c r="L9" s="55" t="s">
        <v>54</v>
      </c>
      <c r="M9" s="108" t="s">
        <v>67</v>
      </c>
      <c r="N9" s="41" t="s">
        <v>92</v>
      </c>
      <c r="O9" s="41" t="s">
        <v>92</v>
      </c>
      <c r="P9" s="41" t="s">
        <v>92</v>
      </c>
      <c r="Q9" s="41" t="s">
        <v>92</v>
      </c>
      <c r="R9" s="41" t="s">
        <v>92</v>
      </c>
      <c r="S9" s="41" t="s">
        <v>92</v>
      </c>
      <c r="T9" s="41" t="s">
        <v>92</v>
      </c>
      <c r="U9" s="41" t="s">
        <v>92</v>
      </c>
      <c r="V9" s="41" t="s">
        <v>92</v>
      </c>
      <c r="W9" s="128" t="s">
        <v>93</v>
      </c>
      <c r="X9" s="41"/>
    </row>
    <row r="10" spans="1:24" s="17" customFormat="1" ht="42" customHeight="1">
      <c r="A10" s="109"/>
      <c r="B10" s="32"/>
      <c r="C10" s="54"/>
      <c r="D10" s="55" t="s">
        <v>66</v>
      </c>
      <c r="E10" s="59">
        <v>6</v>
      </c>
      <c r="F10" s="43">
        <v>1</v>
      </c>
      <c r="G10" s="60">
        <v>7.2</v>
      </c>
      <c r="H10" s="43">
        <v>1</v>
      </c>
      <c r="I10" s="60">
        <v>7.2</v>
      </c>
      <c r="J10" s="43"/>
      <c r="K10" s="45"/>
      <c r="L10" s="55" t="s">
        <v>54</v>
      </c>
      <c r="M10" s="108" t="s">
        <v>67</v>
      </c>
      <c r="N10" s="41" t="s">
        <v>92</v>
      </c>
      <c r="O10" s="41" t="s">
        <v>92</v>
      </c>
      <c r="P10" s="41" t="s">
        <v>92</v>
      </c>
      <c r="Q10" s="41" t="s">
        <v>92</v>
      </c>
      <c r="R10" s="41" t="s">
        <v>92</v>
      </c>
      <c r="S10" s="41" t="s">
        <v>92</v>
      </c>
      <c r="T10" s="41" t="s">
        <v>92</v>
      </c>
      <c r="U10" s="41" t="s">
        <v>92</v>
      </c>
      <c r="V10" s="41" t="s">
        <v>92</v>
      </c>
      <c r="W10" s="128" t="s">
        <v>93</v>
      </c>
      <c r="X10" s="22"/>
    </row>
    <row r="11" spans="1:24" s="17" customFormat="1" ht="42" customHeight="1">
      <c r="A11" s="109"/>
      <c r="B11" s="32"/>
      <c r="C11" s="54"/>
      <c r="D11" s="55" t="s">
        <v>66</v>
      </c>
      <c r="E11" s="59">
        <v>7</v>
      </c>
      <c r="F11" s="43">
        <v>1</v>
      </c>
      <c r="G11" s="60">
        <v>35</v>
      </c>
      <c r="H11" s="43">
        <v>1</v>
      </c>
      <c r="I11" s="60">
        <v>35</v>
      </c>
      <c r="J11" s="43"/>
      <c r="K11" s="45"/>
      <c r="L11" s="55" t="s">
        <v>54</v>
      </c>
      <c r="M11" s="108" t="s">
        <v>67</v>
      </c>
      <c r="N11" s="41" t="s">
        <v>92</v>
      </c>
      <c r="O11" s="41" t="s">
        <v>92</v>
      </c>
      <c r="P11" s="41" t="s">
        <v>92</v>
      </c>
      <c r="Q11" s="41" t="s">
        <v>92</v>
      </c>
      <c r="R11" s="41" t="s">
        <v>92</v>
      </c>
      <c r="S11" s="41" t="s">
        <v>92</v>
      </c>
      <c r="T11" s="41" t="s">
        <v>92</v>
      </c>
      <c r="U11" s="41" t="s">
        <v>92</v>
      </c>
      <c r="V11" s="41" t="s">
        <v>92</v>
      </c>
      <c r="W11" s="128" t="s">
        <v>93</v>
      </c>
      <c r="X11" s="22"/>
    </row>
    <row r="12" spans="1:24" s="17" customFormat="1" ht="42" customHeight="1">
      <c r="A12" s="109"/>
      <c r="B12" s="32"/>
      <c r="C12" s="54"/>
      <c r="D12" s="55" t="s">
        <v>66</v>
      </c>
      <c r="E12" s="59">
        <v>8</v>
      </c>
      <c r="F12" s="43">
        <v>1</v>
      </c>
      <c r="G12" s="60">
        <v>15</v>
      </c>
      <c r="H12" s="43">
        <v>1</v>
      </c>
      <c r="I12" s="60">
        <v>15</v>
      </c>
      <c r="J12" s="43"/>
      <c r="K12" s="45"/>
      <c r="L12" s="55" t="s">
        <v>54</v>
      </c>
      <c r="M12" s="108" t="s">
        <v>67</v>
      </c>
      <c r="N12" s="41" t="s">
        <v>92</v>
      </c>
      <c r="O12" s="41" t="s">
        <v>92</v>
      </c>
      <c r="P12" s="41" t="s">
        <v>92</v>
      </c>
      <c r="Q12" s="41" t="s">
        <v>92</v>
      </c>
      <c r="R12" s="41" t="s">
        <v>92</v>
      </c>
      <c r="S12" s="41" t="s">
        <v>92</v>
      </c>
      <c r="T12" s="41" t="s">
        <v>92</v>
      </c>
      <c r="U12" s="41" t="s">
        <v>92</v>
      </c>
      <c r="V12" s="41" t="s">
        <v>92</v>
      </c>
      <c r="W12" s="128" t="s">
        <v>93</v>
      </c>
      <c r="X12" s="22"/>
    </row>
    <row r="13" spans="1:24" s="17" customFormat="1" ht="42" customHeight="1">
      <c r="A13" s="109"/>
      <c r="B13" s="32"/>
      <c r="C13" s="54"/>
      <c r="D13" s="55" t="s">
        <v>66</v>
      </c>
      <c r="E13" s="59">
        <v>9</v>
      </c>
      <c r="F13" s="43">
        <v>1</v>
      </c>
      <c r="G13" s="60">
        <v>20</v>
      </c>
      <c r="H13" s="43">
        <v>1</v>
      </c>
      <c r="I13" s="60">
        <v>20</v>
      </c>
      <c r="J13" s="43"/>
      <c r="K13" s="45"/>
      <c r="L13" s="55" t="s">
        <v>54</v>
      </c>
      <c r="M13" s="108" t="s">
        <v>67</v>
      </c>
      <c r="N13" s="41" t="s">
        <v>92</v>
      </c>
      <c r="O13" s="41" t="s">
        <v>92</v>
      </c>
      <c r="P13" s="41" t="s">
        <v>92</v>
      </c>
      <c r="Q13" s="41" t="s">
        <v>92</v>
      </c>
      <c r="R13" s="41" t="s">
        <v>92</v>
      </c>
      <c r="S13" s="41" t="s">
        <v>92</v>
      </c>
      <c r="T13" s="41" t="s">
        <v>92</v>
      </c>
      <c r="U13" s="41" t="s">
        <v>92</v>
      </c>
      <c r="V13" s="41" t="s">
        <v>92</v>
      </c>
      <c r="W13" s="128" t="s">
        <v>93</v>
      </c>
      <c r="X13" s="22"/>
    </row>
    <row r="14" spans="1:24" s="17" customFormat="1" ht="42" customHeight="1">
      <c r="A14" s="109"/>
      <c r="B14" s="32"/>
      <c r="C14" s="54"/>
      <c r="D14" s="55" t="s">
        <v>66</v>
      </c>
      <c r="E14" s="59">
        <v>10</v>
      </c>
      <c r="F14" s="43">
        <v>1</v>
      </c>
      <c r="G14" s="60">
        <v>40</v>
      </c>
      <c r="H14" s="43">
        <v>1</v>
      </c>
      <c r="I14" s="60">
        <v>40</v>
      </c>
      <c r="J14" s="43"/>
      <c r="K14" s="45"/>
      <c r="L14" s="55" t="s">
        <v>54</v>
      </c>
      <c r="M14" s="108" t="s">
        <v>67</v>
      </c>
      <c r="N14" s="41" t="s">
        <v>92</v>
      </c>
      <c r="O14" s="41" t="s">
        <v>92</v>
      </c>
      <c r="P14" s="41" t="s">
        <v>92</v>
      </c>
      <c r="Q14" s="41" t="s">
        <v>92</v>
      </c>
      <c r="R14" s="41" t="s">
        <v>92</v>
      </c>
      <c r="S14" s="41" t="s">
        <v>92</v>
      </c>
      <c r="T14" s="41" t="s">
        <v>92</v>
      </c>
      <c r="U14" s="41" t="s">
        <v>92</v>
      </c>
      <c r="V14" s="41" t="s">
        <v>92</v>
      </c>
      <c r="W14" s="128" t="s">
        <v>93</v>
      </c>
      <c r="X14" s="22"/>
    </row>
    <row r="15" spans="1:24" s="17" customFormat="1" ht="42" customHeight="1">
      <c r="A15" s="109"/>
      <c r="B15" s="32"/>
      <c r="C15" s="54"/>
      <c r="D15" s="55" t="s">
        <v>66</v>
      </c>
      <c r="E15" s="59">
        <v>11</v>
      </c>
      <c r="F15" s="43">
        <v>1</v>
      </c>
      <c r="G15" s="60">
        <v>24</v>
      </c>
      <c r="H15" s="43">
        <v>1</v>
      </c>
      <c r="I15" s="60">
        <v>24</v>
      </c>
      <c r="J15" s="43"/>
      <c r="K15" s="45"/>
      <c r="L15" s="55" t="s">
        <v>54</v>
      </c>
      <c r="M15" s="108" t="s">
        <v>67</v>
      </c>
      <c r="N15" s="41" t="s">
        <v>92</v>
      </c>
      <c r="O15" s="41" t="s">
        <v>92</v>
      </c>
      <c r="P15" s="41" t="s">
        <v>92</v>
      </c>
      <c r="Q15" s="41" t="s">
        <v>92</v>
      </c>
      <c r="R15" s="41" t="s">
        <v>92</v>
      </c>
      <c r="S15" s="41" t="s">
        <v>92</v>
      </c>
      <c r="T15" s="41" t="s">
        <v>92</v>
      </c>
      <c r="U15" s="41" t="s">
        <v>92</v>
      </c>
      <c r="V15" s="41" t="s">
        <v>92</v>
      </c>
      <c r="W15" s="128" t="s">
        <v>93</v>
      </c>
      <c r="X15" s="22"/>
    </row>
    <row r="16" spans="1:24" s="17" customFormat="1" ht="42" customHeight="1">
      <c r="A16" s="109"/>
      <c r="B16" s="32"/>
      <c r="C16" s="54"/>
      <c r="D16" s="55" t="s">
        <v>66</v>
      </c>
      <c r="E16" s="59">
        <v>12</v>
      </c>
      <c r="F16" s="43">
        <v>1</v>
      </c>
      <c r="G16" s="60">
        <v>40</v>
      </c>
      <c r="H16" s="43">
        <v>1</v>
      </c>
      <c r="I16" s="60">
        <v>40</v>
      </c>
      <c r="J16" s="43"/>
      <c r="K16" s="45"/>
      <c r="L16" s="55" t="s">
        <v>54</v>
      </c>
      <c r="M16" s="108" t="s">
        <v>67</v>
      </c>
      <c r="N16" s="41" t="s">
        <v>92</v>
      </c>
      <c r="O16" s="41" t="s">
        <v>92</v>
      </c>
      <c r="P16" s="41" t="s">
        <v>92</v>
      </c>
      <c r="Q16" s="41" t="s">
        <v>92</v>
      </c>
      <c r="R16" s="41" t="s">
        <v>92</v>
      </c>
      <c r="S16" s="41" t="s">
        <v>92</v>
      </c>
      <c r="T16" s="41" t="s">
        <v>92</v>
      </c>
      <c r="U16" s="41" t="s">
        <v>92</v>
      </c>
      <c r="V16" s="41" t="s">
        <v>92</v>
      </c>
      <c r="W16" s="128" t="s">
        <v>93</v>
      </c>
      <c r="X16" s="22"/>
    </row>
    <row r="17" spans="1:24" s="17" customFormat="1" ht="42" customHeight="1">
      <c r="A17" s="109"/>
      <c r="B17" s="32"/>
      <c r="C17" s="54"/>
      <c r="D17" s="55" t="s">
        <v>66</v>
      </c>
      <c r="E17" s="59">
        <v>13</v>
      </c>
      <c r="F17" s="43">
        <v>1</v>
      </c>
      <c r="G17" s="60">
        <v>40</v>
      </c>
      <c r="H17" s="43">
        <v>1</v>
      </c>
      <c r="I17" s="60">
        <v>40</v>
      </c>
      <c r="J17" s="43"/>
      <c r="K17" s="45"/>
      <c r="L17" s="55" t="s">
        <v>54</v>
      </c>
      <c r="M17" s="108" t="s">
        <v>67</v>
      </c>
      <c r="N17" s="41" t="s">
        <v>92</v>
      </c>
      <c r="O17" s="41" t="s">
        <v>92</v>
      </c>
      <c r="P17" s="41" t="s">
        <v>92</v>
      </c>
      <c r="Q17" s="41" t="s">
        <v>92</v>
      </c>
      <c r="R17" s="41" t="s">
        <v>92</v>
      </c>
      <c r="S17" s="41" t="s">
        <v>92</v>
      </c>
      <c r="T17" s="41" t="s">
        <v>92</v>
      </c>
      <c r="U17" s="41" t="s">
        <v>92</v>
      </c>
      <c r="V17" s="41" t="s">
        <v>92</v>
      </c>
      <c r="W17" s="128" t="s">
        <v>93</v>
      </c>
      <c r="X17" s="22"/>
    </row>
    <row r="18" spans="1:24" s="17" customFormat="1" ht="42" customHeight="1">
      <c r="A18" s="109"/>
      <c r="B18" s="32"/>
      <c r="C18" s="54"/>
      <c r="D18" s="55" t="s">
        <v>66</v>
      </c>
      <c r="E18" s="59">
        <v>14</v>
      </c>
      <c r="F18" s="43">
        <v>1</v>
      </c>
      <c r="G18" s="60">
        <v>40</v>
      </c>
      <c r="H18" s="43">
        <v>1</v>
      </c>
      <c r="I18" s="60">
        <v>40</v>
      </c>
      <c r="J18" s="43"/>
      <c r="K18" s="45"/>
      <c r="L18" s="55" t="s">
        <v>54</v>
      </c>
      <c r="M18" s="108" t="s">
        <v>67</v>
      </c>
      <c r="N18" s="41" t="s">
        <v>92</v>
      </c>
      <c r="O18" s="41" t="s">
        <v>92</v>
      </c>
      <c r="P18" s="41" t="s">
        <v>92</v>
      </c>
      <c r="Q18" s="41" t="s">
        <v>92</v>
      </c>
      <c r="R18" s="41" t="s">
        <v>92</v>
      </c>
      <c r="S18" s="41" t="s">
        <v>92</v>
      </c>
      <c r="T18" s="41" t="s">
        <v>92</v>
      </c>
      <c r="U18" s="41" t="s">
        <v>92</v>
      </c>
      <c r="V18" s="41" t="s">
        <v>92</v>
      </c>
      <c r="W18" s="128" t="s">
        <v>93</v>
      </c>
      <c r="X18" s="22"/>
    </row>
    <row r="19" spans="1:24" s="17" customFormat="1" ht="42" customHeight="1">
      <c r="A19" s="109"/>
      <c r="B19" s="32"/>
      <c r="C19" s="54"/>
      <c r="D19" s="55" t="s">
        <v>70</v>
      </c>
      <c r="E19" s="59">
        <v>15</v>
      </c>
      <c r="F19" s="43">
        <v>1</v>
      </c>
      <c r="G19" s="60">
        <v>10</v>
      </c>
      <c r="H19" s="43">
        <v>1</v>
      </c>
      <c r="I19" s="60">
        <v>10</v>
      </c>
      <c r="J19" s="43"/>
      <c r="K19" s="45"/>
      <c r="L19" s="55" t="s">
        <v>54</v>
      </c>
      <c r="M19" s="108" t="s">
        <v>67</v>
      </c>
      <c r="N19" s="41" t="s">
        <v>92</v>
      </c>
      <c r="O19" s="41" t="s">
        <v>92</v>
      </c>
      <c r="P19" s="41" t="s">
        <v>92</v>
      </c>
      <c r="Q19" s="41" t="s">
        <v>92</v>
      </c>
      <c r="R19" s="41" t="s">
        <v>92</v>
      </c>
      <c r="S19" s="41" t="s">
        <v>92</v>
      </c>
      <c r="T19" s="41" t="s">
        <v>92</v>
      </c>
      <c r="U19" s="41" t="s">
        <v>92</v>
      </c>
      <c r="V19" s="41" t="s">
        <v>92</v>
      </c>
      <c r="W19" s="128" t="s">
        <v>93</v>
      </c>
      <c r="X19" s="22"/>
    </row>
    <row r="20" spans="1:24" s="17" customFormat="1" ht="42" customHeight="1">
      <c r="A20" s="109"/>
      <c r="B20" s="32"/>
      <c r="C20" s="54"/>
      <c r="D20" s="55" t="s">
        <v>70</v>
      </c>
      <c r="E20" s="59">
        <v>16</v>
      </c>
      <c r="F20" s="43">
        <v>1</v>
      </c>
      <c r="G20" s="60">
        <v>33.9</v>
      </c>
      <c r="H20" s="43">
        <v>1</v>
      </c>
      <c r="I20" s="60">
        <v>33.9</v>
      </c>
      <c r="J20" s="43"/>
      <c r="K20" s="45"/>
      <c r="L20" s="55" t="s">
        <v>54</v>
      </c>
      <c r="M20" s="108" t="s">
        <v>67</v>
      </c>
      <c r="N20" s="41" t="s">
        <v>92</v>
      </c>
      <c r="O20" s="41" t="s">
        <v>92</v>
      </c>
      <c r="P20" s="41" t="s">
        <v>92</v>
      </c>
      <c r="Q20" s="41" t="s">
        <v>92</v>
      </c>
      <c r="R20" s="41" t="s">
        <v>92</v>
      </c>
      <c r="S20" s="41" t="s">
        <v>92</v>
      </c>
      <c r="T20" s="41" t="s">
        <v>92</v>
      </c>
      <c r="U20" s="41" t="s">
        <v>92</v>
      </c>
      <c r="V20" s="41" t="s">
        <v>92</v>
      </c>
      <c r="W20" s="128" t="s">
        <v>93</v>
      </c>
      <c r="X20" s="22"/>
    </row>
    <row r="21" spans="1:24" s="17" customFormat="1" ht="42" customHeight="1">
      <c r="A21" s="109"/>
      <c r="B21" s="32"/>
      <c r="C21" s="54"/>
      <c r="D21" s="55" t="s">
        <v>70</v>
      </c>
      <c r="E21" s="59">
        <v>17</v>
      </c>
      <c r="F21" s="43">
        <v>1</v>
      </c>
      <c r="G21" s="60">
        <v>37</v>
      </c>
      <c r="H21" s="43">
        <v>1</v>
      </c>
      <c r="I21" s="60">
        <v>37</v>
      </c>
      <c r="J21" s="43"/>
      <c r="K21" s="45"/>
      <c r="L21" s="55" t="s">
        <v>54</v>
      </c>
      <c r="M21" s="108" t="s">
        <v>67</v>
      </c>
      <c r="N21" s="41" t="s">
        <v>92</v>
      </c>
      <c r="O21" s="41" t="s">
        <v>92</v>
      </c>
      <c r="P21" s="41" t="s">
        <v>92</v>
      </c>
      <c r="Q21" s="41" t="s">
        <v>92</v>
      </c>
      <c r="R21" s="41" t="s">
        <v>92</v>
      </c>
      <c r="S21" s="41" t="s">
        <v>92</v>
      </c>
      <c r="T21" s="41" t="s">
        <v>92</v>
      </c>
      <c r="U21" s="41" t="s">
        <v>92</v>
      </c>
      <c r="V21" s="41" t="s">
        <v>92</v>
      </c>
      <c r="W21" s="128" t="s">
        <v>93</v>
      </c>
      <c r="X21" s="22"/>
    </row>
    <row r="22" spans="1:24" s="17" customFormat="1" ht="42" customHeight="1">
      <c r="A22" s="109"/>
      <c r="B22" s="32"/>
      <c r="C22" s="54"/>
      <c r="D22" s="55" t="s">
        <v>70</v>
      </c>
      <c r="E22" s="59">
        <v>18</v>
      </c>
      <c r="F22" s="43">
        <v>1</v>
      </c>
      <c r="G22" s="60">
        <v>25</v>
      </c>
      <c r="H22" s="43">
        <v>1</v>
      </c>
      <c r="I22" s="60">
        <v>25</v>
      </c>
      <c r="J22" s="43"/>
      <c r="K22" s="45"/>
      <c r="L22" s="55" t="s">
        <v>54</v>
      </c>
      <c r="M22" s="108" t="s">
        <v>67</v>
      </c>
      <c r="N22" s="41" t="s">
        <v>92</v>
      </c>
      <c r="O22" s="41" t="s">
        <v>92</v>
      </c>
      <c r="P22" s="41" t="s">
        <v>92</v>
      </c>
      <c r="Q22" s="41" t="s">
        <v>92</v>
      </c>
      <c r="R22" s="41" t="s">
        <v>92</v>
      </c>
      <c r="S22" s="41" t="s">
        <v>92</v>
      </c>
      <c r="T22" s="41" t="s">
        <v>92</v>
      </c>
      <c r="U22" s="41" t="s">
        <v>92</v>
      </c>
      <c r="V22" s="41" t="s">
        <v>92</v>
      </c>
      <c r="W22" s="128" t="s">
        <v>93</v>
      </c>
      <c r="X22" s="22"/>
    </row>
    <row r="23" spans="1:24" s="17" customFormat="1" ht="42" customHeight="1">
      <c r="A23" s="109"/>
      <c r="B23" s="32"/>
      <c r="C23" s="54"/>
      <c r="D23" s="55" t="s">
        <v>69</v>
      </c>
      <c r="E23" s="59">
        <v>19</v>
      </c>
      <c r="F23" s="43">
        <v>1</v>
      </c>
      <c r="G23" s="60">
        <v>27</v>
      </c>
      <c r="H23" s="43">
        <v>1</v>
      </c>
      <c r="I23" s="60">
        <v>27</v>
      </c>
      <c r="J23" s="43"/>
      <c r="K23" s="45"/>
      <c r="L23" s="55" t="s">
        <v>49</v>
      </c>
      <c r="M23" s="108" t="s">
        <v>61</v>
      </c>
      <c r="N23" s="41" t="s">
        <v>92</v>
      </c>
      <c r="O23" s="41" t="s">
        <v>92</v>
      </c>
      <c r="P23" s="41" t="s">
        <v>92</v>
      </c>
      <c r="Q23" s="41" t="s">
        <v>92</v>
      </c>
      <c r="R23" s="41" t="s">
        <v>92</v>
      </c>
      <c r="S23" s="41" t="s">
        <v>92</v>
      </c>
      <c r="T23" s="41" t="s">
        <v>92</v>
      </c>
      <c r="U23" s="41" t="s">
        <v>92</v>
      </c>
      <c r="V23" s="41" t="s">
        <v>92</v>
      </c>
      <c r="W23" s="128" t="s">
        <v>93</v>
      </c>
      <c r="X23" s="22"/>
    </row>
    <row r="24" spans="1:24" s="17" customFormat="1" ht="42" customHeight="1">
      <c r="A24" s="109"/>
      <c r="B24" s="32"/>
      <c r="C24" s="54"/>
      <c r="D24" s="55" t="s">
        <v>69</v>
      </c>
      <c r="E24" s="59">
        <v>20</v>
      </c>
      <c r="F24" s="43">
        <v>1</v>
      </c>
      <c r="G24" s="60">
        <v>6</v>
      </c>
      <c r="H24" s="43">
        <v>1</v>
      </c>
      <c r="I24" s="60">
        <v>6</v>
      </c>
      <c r="J24" s="43"/>
      <c r="K24" s="45"/>
      <c r="L24" s="55" t="s">
        <v>49</v>
      </c>
      <c r="M24" s="108" t="s">
        <v>61</v>
      </c>
      <c r="N24" s="41" t="s">
        <v>92</v>
      </c>
      <c r="O24" s="41" t="s">
        <v>92</v>
      </c>
      <c r="P24" s="41" t="s">
        <v>92</v>
      </c>
      <c r="Q24" s="41" t="s">
        <v>92</v>
      </c>
      <c r="R24" s="41" t="s">
        <v>92</v>
      </c>
      <c r="S24" s="41" t="s">
        <v>92</v>
      </c>
      <c r="T24" s="41" t="s">
        <v>92</v>
      </c>
      <c r="U24" s="41" t="s">
        <v>92</v>
      </c>
      <c r="V24" s="41" t="s">
        <v>92</v>
      </c>
      <c r="W24" s="128" t="s">
        <v>93</v>
      </c>
      <c r="X24" s="22"/>
    </row>
    <row r="25" spans="1:24" s="17" customFormat="1" ht="42" customHeight="1">
      <c r="A25" s="109"/>
      <c r="B25" s="32"/>
      <c r="C25" s="54"/>
      <c r="D25" s="55" t="s">
        <v>75</v>
      </c>
      <c r="E25" s="59">
        <v>44</v>
      </c>
      <c r="F25" s="43">
        <v>1</v>
      </c>
      <c r="G25" s="60">
        <v>30</v>
      </c>
      <c r="H25" s="43">
        <v>1</v>
      </c>
      <c r="I25" s="60">
        <v>30</v>
      </c>
      <c r="J25" s="43"/>
      <c r="K25" s="45"/>
      <c r="L25" s="55" t="s">
        <v>49</v>
      </c>
      <c r="M25" s="108" t="s">
        <v>61</v>
      </c>
      <c r="N25" s="41" t="s">
        <v>92</v>
      </c>
      <c r="O25" s="41" t="s">
        <v>92</v>
      </c>
      <c r="P25" s="41" t="s">
        <v>92</v>
      </c>
      <c r="Q25" s="41" t="s">
        <v>92</v>
      </c>
      <c r="R25" s="41" t="s">
        <v>92</v>
      </c>
      <c r="S25" s="41" t="s">
        <v>92</v>
      </c>
      <c r="T25" s="41" t="s">
        <v>92</v>
      </c>
      <c r="U25" s="41" t="s">
        <v>92</v>
      </c>
      <c r="V25" s="41" t="s">
        <v>92</v>
      </c>
      <c r="W25" s="128" t="s">
        <v>93</v>
      </c>
      <c r="X25" s="22"/>
    </row>
    <row r="26" spans="1:24" s="17" customFormat="1" ht="42" customHeight="1">
      <c r="A26" s="109"/>
      <c r="B26" s="32"/>
      <c r="C26" s="54"/>
      <c r="D26" s="55" t="s">
        <v>75</v>
      </c>
      <c r="E26" s="59">
        <v>45</v>
      </c>
      <c r="F26" s="43">
        <v>1</v>
      </c>
      <c r="G26" s="60">
        <v>37</v>
      </c>
      <c r="H26" s="43">
        <v>1</v>
      </c>
      <c r="I26" s="60">
        <v>37</v>
      </c>
      <c r="J26" s="43"/>
      <c r="K26" s="45"/>
      <c r="L26" s="55" t="s">
        <v>49</v>
      </c>
      <c r="M26" s="108" t="s">
        <v>61</v>
      </c>
      <c r="N26" s="41" t="s">
        <v>92</v>
      </c>
      <c r="O26" s="41" t="s">
        <v>92</v>
      </c>
      <c r="P26" s="41" t="s">
        <v>92</v>
      </c>
      <c r="Q26" s="41" t="s">
        <v>92</v>
      </c>
      <c r="R26" s="41" t="s">
        <v>92</v>
      </c>
      <c r="S26" s="41" t="s">
        <v>92</v>
      </c>
      <c r="T26" s="41" t="s">
        <v>92</v>
      </c>
      <c r="U26" s="41" t="s">
        <v>92</v>
      </c>
      <c r="V26" s="41" t="s">
        <v>92</v>
      </c>
      <c r="W26" s="128" t="s">
        <v>93</v>
      </c>
      <c r="X26" s="22"/>
    </row>
    <row r="27" spans="1:24" s="17" customFormat="1" ht="42" customHeight="1">
      <c r="A27" s="109"/>
      <c r="B27" s="32"/>
      <c r="C27" s="54"/>
      <c r="D27" s="55" t="s">
        <v>68</v>
      </c>
      <c r="E27" s="59">
        <v>47</v>
      </c>
      <c r="F27" s="43">
        <v>1</v>
      </c>
      <c r="G27" s="60">
        <v>24</v>
      </c>
      <c r="H27" s="43">
        <v>1</v>
      </c>
      <c r="I27" s="60">
        <v>24</v>
      </c>
      <c r="J27" s="43"/>
      <c r="K27" s="45"/>
      <c r="L27" s="55" t="s">
        <v>49</v>
      </c>
      <c r="M27" s="108" t="s">
        <v>61</v>
      </c>
      <c r="N27" s="41" t="s">
        <v>92</v>
      </c>
      <c r="O27" s="41" t="s">
        <v>92</v>
      </c>
      <c r="P27" s="41" t="s">
        <v>92</v>
      </c>
      <c r="Q27" s="41" t="s">
        <v>92</v>
      </c>
      <c r="R27" s="41" t="s">
        <v>92</v>
      </c>
      <c r="S27" s="41" t="s">
        <v>92</v>
      </c>
      <c r="T27" s="41" t="s">
        <v>92</v>
      </c>
      <c r="U27" s="41" t="s">
        <v>92</v>
      </c>
      <c r="V27" s="41" t="s">
        <v>92</v>
      </c>
      <c r="W27" s="128" t="s">
        <v>93</v>
      </c>
      <c r="X27" s="22"/>
    </row>
    <row r="28" spans="1:24" s="17" customFormat="1" ht="42" customHeight="1">
      <c r="A28" s="109"/>
      <c r="B28" s="32"/>
      <c r="C28" s="54"/>
      <c r="D28" s="55" t="s">
        <v>68</v>
      </c>
      <c r="E28" s="59">
        <v>48</v>
      </c>
      <c r="F28" s="43">
        <v>1</v>
      </c>
      <c r="G28" s="60">
        <v>38.1</v>
      </c>
      <c r="H28" s="43">
        <v>1</v>
      </c>
      <c r="I28" s="60">
        <v>38.1</v>
      </c>
      <c r="J28" s="43"/>
      <c r="K28" s="45"/>
      <c r="L28" s="55" t="s">
        <v>49</v>
      </c>
      <c r="M28" s="108" t="s">
        <v>61</v>
      </c>
      <c r="N28" s="41" t="s">
        <v>92</v>
      </c>
      <c r="O28" s="41" t="s">
        <v>92</v>
      </c>
      <c r="P28" s="41" t="s">
        <v>92</v>
      </c>
      <c r="Q28" s="41" t="s">
        <v>92</v>
      </c>
      <c r="R28" s="41" t="s">
        <v>92</v>
      </c>
      <c r="S28" s="41" t="s">
        <v>92</v>
      </c>
      <c r="T28" s="41" t="s">
        <v>92</v>
      </c>
      <c r="U28" s="41" t="s">
        <v>92</v>
      </c>
      <c r="V28" s="41" t="s">
        <v>92</v>
      </c>
      <c r="W28" s="128" t="s">
        <v>93</v>
      </c>
      <c r="X28" s="22"/>
    </row>
    <row r="29" spans="1:24" s="17" customFormat="1" ht="42" customHeight="1">
      <c r="A29" s="109"/>
      <c r="B29" s="32"/>
      <c r="C29" s="54"/>
      <c r="D29" s="55" t="s">
        <v>68</v>
      </c>
      <c r="E29" s="59">
        <v>49</v>
      </c>
      <c r="F29" s="43">
        <v>1</v>
      </c>
      <c r="G29" s="60">
        <v>24</v>
      </c>
      <c r="H29" s="43">
        <v>1</v>
      </c>
      <c r="I29" s="60">
        <v>24</v>
      </c>
      <c r="J29" s="43"/>
      <c r="K29" s="45"/>
      <c r="L29" s="55" t="s">
        <v>49</v>
      </c>
      <c r="M29" s="108" t="s">
        <v>61</v>
      </c>
      <c r="N29" s="41" t="s">
        <v>92</v>
      </c>
      <c r="O29" s="41" t="s">
        <v>92</v>
      </c>
      <c r="P29" s="41" t="s">
        <v>92</v>
      </c>
      <c r="Q29" s="41" t="s">
        <v>92</v>
      </c>
      <c r="R29" s="41" t="s">
        <v>92</v>
      </c>
      <c r="S29" s="41" t="s">
        <v>92</v>
      </c>
      <c r="T29" s="41" t="s">
        <v>92</v>
      </c>
      <c r="U29" s="41" t="s">
        <v>92</v>
      </c>
      <c r="V29" s="41" t="s">
        <v>92</v>
      </c>
      <c r="W29" s="128" t="s">
        <v>93</v>
      </c>
      <c r="X29" s="22"/>
    </row>
    <row r="30" spans="1:24" s="17" customFormat="1" ht="42" customHeight="1">
      <c r="A30" s="109"/>
      <c r="B30" s="32"/>
      <c r="C30" s="54"/>
      <c r="D30" s="55" t="s">
        <v>68</v>
      </c>
      <c r="E30" s="59">
        <v>50</v>
      </c>
      <c r="F30" s="43">
        <v>1</v>
      </c>
      <c r="G30" s="60">
        <v>27</v>
      </c>
      <c r="H30" s="43">
        <v>1</v>
      </c>
      <c r="I30" s="60">
        <v>27</v>
      </c>
      <c r="J30" s="43"/>
      <c r="K30" s="45"/>
      <c r="L30" s="55" t="s">
        <v>49</v>
      </c>
      <c r="M30" s="108" t="s">
        <v>61</v>
      </c>
      <c r="N30" s="41" t="s">
        <v>92</v>
      </c>
      <c r="O30" s="41" t="s">
        <v>92</v>
      </c>
      <c r="P30" s="41" t="s">
        <v>92</v>
      </c>
      <c r="Q30" s="41" t="s">
        <v>92</v>
      </c>
      <c r="R30" s="41" t="s">
        <v>92</v>
      </c>
      <c r="S30" s="41" t="s">
        <v>92</v>
      </c>
      <c r="T30" s="41" t="s">
        <v>92</v>
      </c>
      <c r="U30" s="41" t="s">
        <v>92</v>
      </c>
      <c r="V30" s="41" t="s">
        <v>92</v>
      </c>
      <c r="W30" s="128" t="s">
        <v>93</v>
      </c>
      <c r="X30" s="22"/>
    </row>
    <row r="31" spans="1:24" s="17" customFormat="1" ht="42" customHeight="1">
      <c r="A31" s="109"/>
      <c r="B31" s="32"/>
      <c r="C31" s="54"/>
      <c r="D31" s="55" t="s">
        <v>68</v>
      </c>
      <c r="E31" s="59">
        <v>51</v>
      </c>
      <c r="F31" s="43">
        <v>1</v>
      </c>
      <c r="G31" s="60">
        <v>45</v>
      </c>
      <c r="H31" s="43">
        <v>1</v>
      </c>
      <c r="I31" s="60">
        <v>45</v>
      </c>
      <c r="J31" s="43"/>
      <c r="K31" s="45"/>
      <c r="L31" s="55" t="s">
        <v>49</v>
      </c>
      <c r="M31" s="108" t="s">
        <v>61</v>
      </c>
      <c r="N31" s="41" t="s">
        <v>92</v>
      </c>
      <c r="O31" s="41" t="s">
        <v>92</v>
      </c>
      <c r="P31" s="41" t="s">
        <v>92</v>
      </c>
      <c r="Q31" s="41" t="s">
        <v>92</v>
      </c>
      <c r="R31" s="41" t="s">
        <v>92</v>
      </c>
      <c r="S31" s="41" t="s">
        <v>92</v>
      </c>
      <c r="T31" s="41" t="s">
        <v>92</v>
      </c>
      <c r="U31" s="41" t="s">
        <v>92</v>
      </c>
      <c r="V31" s="41" t="s">
        <v>92</v>
      </c>
      <c r="W31" s="128" t="s">
        <v>93</v>
      </c>
      <c r="X31" s="22"/>
    </row>
    <row r="32" spans="1:24" s="17" customFormat="1" ht="42" customHeight="1">
      <c r="A32" s="109"/>
      <c r="B32" s="32"/>
      <c r="C32" s="54"/>
      <c r="D32" s="55" t="s">
        <v>68</v>
      </c>
      <c r="E32" s="59">
        <v>52</v>
      </c>
      <c r="F32" s="43">
        <v>1</v>
      </c>
      <c r="G32" s="60">
        <v>49</v>
      </c>
      <c r="H32" s="43">
        <v>1</v>
      </c>
      <c r="I32" s="60">
        <v>49</v>
      </c>
      <c r="J32" s="43"/>
      <c r="K32" s="45"/>
      <c r="L32" s="55" t="s">
        <v>49</v>
      </c>
      <c r="M32" s="108" t="s">
        <v>61</v>
      </c>
      <c r="N32" s="41" t="s">
        <v>92</v>
      </c>
      <c r="O32" s="41" t="s">
        <v>92</v>
      </c>
      <c r="P32" s="41" t="s">
        <v>92</v>
      </c>
      <c r="Q32" s="41" t="s">
        <v>92</v>
      </c>
      <c r="R32" s="41" t="s">
        <v>92</v>
      </c>
      <c r="S32" s="41" t="s">
        <v>92</v>
      </c>
      <c r="T32" s="41" t="s">
        <v>92</v>
      </c>
      <c r="U32" s="41" t="s">
        <v>92</v>
      </c>
      <c r="V32" s="41" t="s">
        <v>92</v>
      </c>
      <c r="W32" s="128" t="s">
        <v>93</v>
      </c>
      <c r="X32" s="22"/>
    </row>
    <row r="33" spans="1:24" s="17" customFormat="1" ht="42" customHeight="1">
      <c r="A33" s="109"/>
      <c r="B33" s="32"/>
      <c r="C33" s="54"/>
      <c r="D33" s="55" t="s">
        <v>68</v>
      </c>
      <c r="E33" s="59">
        <v>53</v>
      </c>
      <c r="F33" s="43">
        <v>1</v>
      </c>
      <c r="G33" s="60">
        <v>45</v>
      </c>
      <c r="H33" s="43">
        <v>1</v>
      </c>
      <c r="I33" s="60">
        <v>45</v>
      </c>
      <c r="J33" s="43"/>
      <c r="K33" s="45"/>
      <c r="L33" s="55" t="s">
        <v>49</v>
      </c>
      <c r="M33" s="108" t="s">
        <v>61</v>
      </c>
      <c r="N33" s="41" t="s">
        <v>92</v>
      </c>
      <c r="O33" s="41" t="s">
        <v>92</v>
      </c>
      <c r="P33" s="41" t="s">
        <v>92</v>
      </c>
      <c r="Q33" s="41" t="s">
        <v>92</v>
      </c>
      <c r="R33" s="41" t="s">
        <v>92</v>
      </c>
      <c r="S33" s="41" t="s">
        <v>92</v>
      </c>
      <c r="T33" s="41" t="s">
        <v>92</v>
      </c>
      <c r="U33" s="41" t="s">
        <v>92</v>
      </c>
      <c r="V33" s="41" t="s">
        <v>92</v>
      </c>
      <c r="W33" s="128" t="s">
        <v>93</v>
      </c>
      <c r="X33" s="22"/>
    </row>
    <row r="34" spans="1:24" s="17" customFormat="1" ht="42" customHeight="1">
      <c r="A34" s="109"/>
      <c r="B34" s="32"/>
      <c r="C34" s="54"/>
      <c r="D34" s="55" t="s">
        <v>73</v>
      </c>
      <c r="E34" s="59">
        <v>54</v>
      </c>
      <c r="F34" s="43">
        <v>1</v>
      </c>
      <c r="G34" s="60">
        <v>48</v>
      </c>
      <c r="H34" s="43">
        <v>1</v>
      </c>
      <c r="I34" s="60">
        <v>48</v>
      </c>
      <c r="J34" s="43"/>
      <c r="K34" s="45"/>
      <c r="L34" s="55" t="s">
        <v>49</v>
      </c>
      <c r="M34" s="108" t="s">
        <v>61</v>
      </c>
      <c r="N34" s="41" t="s">
        <v>92</v>
      </c>
      <c r="O34" s="41" t="s">
        <v>92</v>
      </c>
      <c r="P34" s="41" t="s">
        <v>92</v>
      </c>
      <c r="Q34" s="41" t="s">
        <v>92</v>
      </c>
      <c r="R34" s="41" t="s">
        <v>92</v>
      </c>
      <c r="S34" s="41" t="s">
        <v>92</v>
      </c>
      <c r="T34" s="41" t="s">
        <v>92</v>
      </c>
      <c r="U34" s="41" t="s">
        <v>92</v>
      </c>
      <c r="V34" s="41" t="s">
        <v>92</v>
      </c>
      <c r="W34" s="128" t="s">
        <v>93</v>
      </c>
      <c r="X34" s="22"/>
    </row>
    <row r="35" spans="1:24" s="17" customFormat="1" ht="42" customHeight="1">
      <c r="A35" s="109"/>
      <c r="B35" s="32"/>
      <c r="C35" s="54"/>
      <c r="D35" s="55" t="s">
        <v>73</v>
      </c>
      <c r="E35" s="59">
        <v>55</v>
      </c>
      <c r="F35" s="43">
        <v>1</v>
      </c>
      <c r="G35" s="60">
        <v>40</v>
      </c>
      <c r="H35" s="43">
        <v>1</v>
      </c>
      <c r="I35" s="60">
        <v>40</v>
      </c>
      <c r="J35" s="43"/>
      <c r="K35" s="45"/>
      <c r="L35" s="55" t="s">
        <v>49</v>
      </c>
      <c r="M35" s="108" t="s">
        <v>61</v>
      </c>
      <c r="N35" s="41" t="s">
        <v>92</v>
      </c>
      <c r="O35" s="41" t="s">
        <v>92</v>
      </c>
      <c r="P35" s="41" t="s">
        <v>92</v>
      </c>
      <c r="Q35" s="41" t="s">
        <v>92</v>
      </c>
      <c r="R35" s="41" t="s">
        <v>92</v>
      </c>
      <c r="S35" s="41" t="s">
        <v>92</v>
      </c>
      <c r="T35" s="41" t="s">
        <v>92</v>
      </c>
      <c r="U35" s="41" t="s">
        <v>92</v>
      </c>
      <c r="V35" s="41" t="s">
        <v>92</v>
      </c>
      <c r="W35" s="128" t="s">
        <v>93</v>
      </c>
      <c r="X35" s="22"/>
    </row>
    <row r="36" spans="1:24" s="17" customFormat="1" ht="42" customHeight="1">
      <c r="A36" s="109"/>
      <c r="B36" s="32"/>
      <c r="C36" s="54"/>
      <c r="D36" s="55" t="s">
        <v>66</v>
      </c>
      <c r="E36" s="59">
        <v>56</v>
      </c>
      <c r="F36" s="43">
        <v>1</v>
      </c>
      <c r="G36" s="60">
        <v>32</v>
      </c>
      <c r="H36" s="43">
        <v>1</v>
      </c>
      <c r="I36" s="60">
        <v>32</v>
      </c>
      <c r="J36" s="43"/>
      <c r="K36" s="45"/>
      <c r="L36" s="55" t="s">
        <v>49</v>
      </c>
      <c r="M36" s="108" t="s">
        <v>61</v>
      </c>
      <c r="N36" s="41" t="s">
        <v>92</v>
      </c>
      <c r="O36" s="41" t="s">
        <v>92</v>
      </c>
      <c r="P36" s="41" t="s">
        <v>92</v>
      </c>
      <c r="Q36" s="41" t="s">
        <v>92</v>
      </c>
      <c r="R36" s="41" t="s">
        <v>92</v>
      </c>
      <c r="S36" s="41" t="s">
        <v>92</v>
      </c>
      <c r="T36" s="41" t="s">
        <v>92</v>
      </c>
      <c r="U36" s="41" t="s">
        <v>92</v>
      </c>
      <c r="V36" s="41" t="s">
        <v>92</v>
      </c>
      <c r="W36" s="128" t="s">
        <v>93</v>
      </c>
      <c r="X36" s="22"/>
    </row>
    <row r="37" spans="1:24" s="17" customFormat="1" ht="42" customHeight="1">
      <c r="A37" s="109"/>
      <c r="B37" s="32"/>
      <c r="C37" s="54"/>
      <c r="D37" s="55" t="s">
        <v>74</v>
      </c>
      <c r="E37" s="59">
        <v>57</v>
      </c>
      <c r="F37" s="43">
        <v>1</v>
      </c>
      <c r="G37" s="60">
        <v>40</v>
      </c>
      <c r="H37" s="43">
        <v>1</v>
      </c>
      <c r="I37" s="60">
        <v>40</v>
      </c>
      <c r="J37" s="43"/>
      <c r="K37" s="45"/>
      <c r="L37" s="55" t="s">
        <v>49</v>
      </c>
      <c r="M37" s="108" t="s">
        <v>61</v>
      </c>
      <c r="N37" s="41" t="s">
        <v>92</v>
      </c>
      <c r="O37" s="41" t="s">
        <v>92</v>
      </c>
      <c r="P37" s="41" t="s">
        <v>92</v>
      </c>
      <c r="Q37" s="41" t="s">
        <v>92</v>
      </c>
      <c r="R37" s="41" t="s">
        <v>92</v>
      </c>
      <c r="S37" s="41" t="s">
        <v>92</v>
      </c>
      <c r="T37" s="41" t="s">
        <v>92</v>
      </c>
      <c r="U37" s="41" t="s">
        <v>92</v>
      </c>
      <c r="V37" s="41" t="s">
        <v>92</v>
      </c>
      <c r="W37" s="128" t="s">
        <v>93</v>
      </c>
      <c r="X37" s="22"/>
    </row>
    <row r="38" spans="1:24" s="17" customFormat="1" ht="42" customHeight="1">
      <c r="A38" s="109"/>
      <c r="B38" s="32"/>
      <c r="C38" s="54"/>
      <c r="D38" s="55" t="s">
        <v>66</v>
      </c>
      <c r="E38" s="59">
        <v>58</v>
      </c>
      <c r="F38" s="43">
        <v>1</v>
      </c>
      <c r="G38" s="60">
        <v>31</v>
      </c>
      <c r="H38" s="43">
        <v>1</v>
      </c>
      <c r="I38" s="60">
        <v>31</v>
      </c>
      <c r="J38" s="43"/>
      <c r="K38" s="45"/>
      <c r="L38" s="55" t="s">
        <v>49</v>
      </c>
      <c r="M38" s="108" t="s">
        <v>61</v>
      </c>
      <c r="N38" s="41" t="s">
        <v>92</v>
      </c>
      <c r="O38" s="41" t="s">
        <v>92</v>
      </c>
      <c r="P38" s="41" t="s">
        <v>92</v>
      </c>
      <c r="Q38" s="41" t="s">
        <v>92</v>
      </c>
      <c r="R38" s="41" t="s">
        <v>92</v>
      </c>
      <c r="S38" s="41" t="s">
        <v>92</v>
      </c>
      <c r="T38" s="41" t="s">
        <v>92</v>
      </c>
      <c r="U38" s="41" t="s">
        <v>92</v>
      </c>
      <c r="V38" s="41" t="s">
        <v>92</v>
      </c>
      <c r="W38" s="128" t="s">
        <v>93</v>
      </c>
      <c r="X38" s="22"/>
    </row>
    <row r="39" spans="1:24" s="17" customFormat="1" ht="42" customHeight="1">
      <c r="A39" s="109"/>
      <c r="B39" s="23"/>
      <c r="C39" s="51" t="s">
        <v>44</v>
      </c>
      <c r="D39" s="50" t="s">
        <v>39</v>
      </c>
      <c r="E39" s="52"/>
      <c r="F39" s="52">
        <f t="shared" ref="F39:K39" si="4">SUM(F40:F63)</f>
        <v>24</v>
      </c>
      <c r="G39" s="53">
        <f t="shared" si="4"/>
        <v>671</v>
      </c>
      <c r="H39" s="52">
        <f t="shared" si="4"/>
        <v>24</v>
      </c>
      <c r="I39" s="53">
        <f t="shared" si="4"/>
        <v>671</v>
      </c>
      <c r="J39" s="52">
        <f t="shared" si="4"/>
        <v>0</v>
      </c>
      <c r="K39" s="53">
        <f t="shared" si="4"/>
        <v>0</v>
      </c>
      <c r="L39" s="50"/>
      <c r="M39" s="96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pans="1:24" s="17" customFormat="1" ht="42" customHeight="1">
      <c r="A40" s="109"/>
      <c r="B40" s="23"/>
      <c r="C40" s="54"/>
      <c r="D40" s="55" t="s">
        <v>68</v>
      </c>
      <c r="E40" s="59">
        <v>21</v>
      </c>
      <c r="F40" s="43">
        <v>1</v>
      </c>
      <c r="G40" s="60">
        <v>27</v>
      </c>
      <c r="H40" s="43">
        <v>1</v>
      </c>
      <c r="I40" s="60">
        <v>27</v>
      </c>
      <c r="J40" s="43"/>
      <c r="K40" s="45"/>
      <c r="L40" s="55" t="s">
        <v>49</v>
      </c>
      <c r="M40" s="108" t="s">
        <v>61</v>
      </c>
      <c r="N40" s="41" t="s">
        <v>92</v>
      </c>
      <c r="O40" s="41" t="s">
        <v>92</v>
      </c>
      <c r="P40" s="41" t="s">
        <v>92</v>
      </c>
      <c r="Q40" s="41" t="s">
        <v>92</v>
      </c>
      <c r="R40" s="41" t="s">
        <v>92</v>
      </c>
      <c r="S40" s="41" t="s">
        <v>92</v>
      </c>
      <c r="T40" s="41" t="s">
        <v>92</v>
      </c>
      <c r="U40" s="41" t="s">
        <v>92</v>
      </c>
      <c r="V40" s="41" t="s">
        <v>92</v>
      </c>
      <c r="W40" s="128" t="s">
        <v>93</v>
      </c>
      <c r="X40" s="22"/>
    </row>
    <row r="41" spans="1:24" s="17" customFormat="1" ht="42" customHeight="1">
      <c r="A41" s="109"/>
      <c r="B41" s="23"/>
      <c r="C41" s="54"/>
      <c r="D41" s="55" t="s">
        <v>68</v>
      </c>
      <c r="E41" s="59">
        <v>22</v>
      </c>
      <c r="F41" s="43">
        <v>1</v>
      </c>
      <c r="G41" s="60">
        <v>30</v>
      </c>
      <c r="H41" s="43">
        <v>1</v>
      </c>
      <c r="I41" s="60">
        <v>30</v>
      </c>
      <c r="J41" s="43"/>
      <c r="K41" s="45"/>
      <c r="L41" s="55" t="s">
        <v>49</v>
      </c>
      <c r="M41" s="108" t="s">
        <v>61</v>
      </c>
      <c r="N41" s="41" t="s">
        <v>92</v>
      </c>
      <c r="O41" s="41" t="s">
        <v>92</v>
      </c>
      <c r="P41" s="41" t="s">
        <v>92</v>
      </c>
      <c r="Q41" s="41" t="s">
        <v>92</v>
      </c>
      <c r="R41" s="41" t="s">
        <v>92</v>
      </c>
      <c r="S41" s="41" t="s">
        <v>92</v>
      </c>
      <c r="T41" s="41" t="s">
        <v>92</v>
      </c>
      <c r="U41" s="41" t="s">
        <v>92</v>
      </c>
      <c r="V41" s="41" t="s">
        <v>92</v>
      </c>
      <c r="W41" s="128" t="s">
        <v>93</v>
      </c>
      <c r="X41" s="22"/>
    </row>
    <row r="42" spans="1:24" s="17" customFormat="1" ht="42" customHeight="1">
      <c r="A42" s="109"/>
      <c r="B42" s="23"/>
      <c r="C42" s="54"/>
      <c r="D42" s="55" t="s">
        <v>72</v>
      </c>
      <c r="E42" s="59">
        <v>23</v>
      </c>
      <c r="F42" s="43">
        <v>1</v>
      </c>
      <c r="G42" s="60">
        <v>36</v>
      </c>
      <c r="H42" s="43">
        <v>1</v>
      </c>
      <c r="I42" s="60">
        <v>36</v>
      </c>
      <c r="J42" s="43"/>
      <c r="K42" s="45"/>
      <c r="L42" s="55" t="s">
        <v>49</v>
      </c>
      <c r="M42" s="108" t="s">
        <v>61</v>
      </c>
      <c r="N42" s="41" t="s">
        <v>92</v>
      </c>
      <c r="O42" s="41" t="s">
        <v>92</v>
      </c>
      <c r="P42" s="41" t="s">
        <v>92</v>
      </c>
      <c r="Q42" s="41" t="s">
        <v>92</v>
      </c>
      <c r="R42" s="41" t="s">
        <v>92</v>
      </c>
      <c r="S42" s="41" t="s">
        <v>92</v>
      </c>
      <c r="T42" s="41" t="s">
        <v>92</v>
      </c>
      <c r="U42" s="41" t="s">
        <v>92</v>
      </c>
      <c r="V42" s="41" t="s">
        <v>92</v>
      </c>
      <c r="W42" s="128" t="s">
        <v>93</v>
      </c>
      <c r="X42" s="22"/>
    </row>
    <row r="43" spans="1:24" s="17" customFormat="1" ht="42" customHeight="1">
      <c r="A43" s="109"/>
      <c r="B43" s="23"/>
      <c r="C43" s="54"/>
      <c r="D43" s="55" t="s">
        <v>73</v>
      </c>
      <c r="E43" s="59">
        <v>24</v>
      </c>
      <c r="F43" s="43">
        <v>1</v>
      </c>
      <c r="G43" s="60">
        <v>40</v>
      </c>
      <c r="H43" s="43">
        <v>1</v>
      </c>
      <c r="I43" s="60">
        <v>40</v>
      </c>
      <c r="J43" s="43"/>
      <c r="K43" s="45"/>
      <c r="L43" s="55" t="s">
        <v>49</v>
      </c>
      <c r="M43" s="108" t="s">
        <v>61</v>
      </c>
      <c r="N43" s="41" t="s">
        <v>92</v>
      </c>
      <c r="O43" s="41" t="s">
        <v>92</v>
      </c>
      <c r="P43" s="41" t="s">
        <v>92</v>
      </c>
      <c r="Q43" s="41" t="s">
        <v>92</v>
      </c>
      <c r="R43" s="41" t="s">
        <v>92</v>
      </c>
      <c r="S43" s="41" t="s">
        <v>92</v>
      </c>
      <c r="T43" s="41" t="s">
        <v>92</v>
      </c>
      <c r="U43" s="41" t="s">
        <v>92</v>
      </c>
      <c r="V43" s="41" t="s">
        <v>92</v>
      </c>
      <c r="W43" s="128" t="s">
        <v>93</v>
      </c>
      <c r="X43" s="22"/>
    </row>
    <row r="44" spans="1:24" s="17" customFormat="1" ht="42" customHeight="1">
      <c r="A44" s="109"/>
      <c r="B44" s="23"/>
      <c r="C44" s="54"/>
      <c r="D44" s="55" t="s">
        <v>73</v>
      </c>
      <c r="E44" s="59">
        <v>25</v>
      </c>
      <c r="F44" s="43">
        <v>1</v>
      </c>
      <c r="G44" s="60">
        <v>40</v>
      </c>
      <c r="H44" s="43">
        <v>1</v>
      </c>
      <c r="I44" s="60">
        <v>40</v>
      </c>
      <c r="J44" s="43"/>
      <c r="K44" s="45"/>
      <c r="L44" s="55" t="s">
        <v>49</v>
      </c>
      <c r="M44" s="108" t="s">
        <v>61</v>
      </c>
      <c r="N44" s="41" t="s">
        <v>92</v>
      </c>
      <c r="O44" s="41" t="s">
        <v>92</v>
      </c>
      <c r="P44" s="41" t="s">
        <v>92</v>
      </c>
      <c r="Q44" s="41" t="s">
        <v>92</v>
      </c>
      <c r="R44" s="41" t="s">
        <v>92</v>
      </c>
      <c r="S44" s="41" t="s">
        <v>92</v>
      </c>
      <c r="T44" s="41" t="s">
        <v>92</v>
      </c>
      <c r="U44" s="41" t="s">
        <v>92</v>
      </c>
      <c r="V44" s="41" t="s">
        <v>92</v>
      </c>
      <c r="W44" s="128" t="s">
        <v>93</v>
      </c>
      <c r="X44" s="22"/>
    </row>
    <row r="45" spans="1:24" s="17" customFormat="1" ht="42" customHeight="1">
      <c r="A45" s="109"/>
      <c r="B45" s="23"/>
      <c r="C45" s="54"/>
      <c r="D45" s="55" t="s">
        <v>73</v>
      </c>
      <c r="E45" s="59">
        <v>26</v>
      </c>
      <c r="F45" s="43">
        <v>1</v>
      </c>
      <c r="G45" s="60">
        <v>12</v>
      </c>
      <c r="H45" s="43">
        <v>1</v>
      </c>
      <c r="I45" s="60">
        <v>12</v>
      </c>
      <c r="J45" s="43"/>
      <c r="K45" s="45"/>
      <c r="L45" s="55" t="s">
        <v>49</v>
      </c>
      <c r="M45" s="108" t="s">
        <v>61</v>
      </c>
      <c r="N45" s="41" t="s">
        <v>92</v>
      </c>
      <c r="O45" s="41" t="s">
        <v>92</v>
      </c>
      <c r="P45" s="41" t="s">
        <v>92</v>
      </c>
      <c r="Q45" s="41" t="s">
        <v>92</v>
      </c>
      <c r="R45" s="41" t="s">
        <v>92</v>
      </c>
      <c r="S45" s="41" t="s">
        <v>92</v>
      </c>
      <c r="T45" s="41" t="s">
        <v>92</v>
      </c>
      <c r="U45" s="41" t="s">
        <v>92</v>
      </c>
      <c r="V45" s="41" t="s">
        <v>92</v>
      </c>
      <c r="W45" s="128" t="s">
        <v>93</v>
      </c>
      <c r="X45" s="22"/>
    </row>
    <row r="46" spans="1:24" s="17" customFormat="1" ht="42" customHeight="1">
      <c r="A46" s="109"/>
      <c r="B46" s="23"/>
      <c r="C46" s="54"/>
      <c r="D46" s="55" t="s">
        <v>73</v>
      </c>
      <c r="E46" s="59">
        <v>27</v>
      </c>
      <c r="F46" s="43">
        <v>1</v>
      </c>
      <c r="G46" s="60">
        <v>15</v>
      </c>
      <c r="H46" s="43">
        <v>1</v>
      </c>
      <c r="I46" s="60">
        <v>15</v>
      </c>
      <c r="J46" s="43"/>
      <c r="K46" s="45"/>
      <c r="L46" s="55" t="s">
        <v>49</v>
      </c>
      <c r="M46" s="108" t="s">
        <v>61</v>
      </c>
      <c r="N46" s="41" t="s">
        <v>92</v>
      </c>
      <c r="O46" s="41" t="s">
        <v>92</v>
      </c>
      <c r="P46" s="41" t="s">
        <v>92</v>
      </c>
      <c r="Q46" s="41" t="s">
        <v>92</v>
      </c>
      <c r="R46" s="41" t="s">
        <v>92</v>
      </c>
      <c r="S46" s="41" t="s">
        <v>92</v>
      </c>
      <c r="T46" s="41" t="s">
        <v>92</v>
      </c>
      <c r="U46" s="41" t="s">
        <v>92</v>
      </c>
      <c r="V46" s="41" t="s">
        <v>92</v>
      </c>
      <c r="W46" s="128" t="s">
        <v>93</v>
      </c>
      <c r="X46" s="22"/>
    </row>
    <row r="47" spans="1:24" s="17" customFormat="1" ht="42" customHeight="1">
      <c r="A47" s="109"/>
      <c r="B47" s="23"/>
      <c r="C47" s="54"/>
      <c r="D47" s="55" t="s">
        <v>66</v>
      </c>
      <c r="E47" s="59">
        <v>28</v>
      </c>
      <c r="F47" s="43">
        <v>1</v>
      </c>
      <c r="G47" s="60">
        <v>40</v>
      </c>
      <c r="H47" s="43">
        <v>1</v>
      </c>
      <c r="I47" s="60">
        <v>40</v>
      </c>
      <c r="J47" s="43"/>
      <c r="K47" s="45"/>
      <c r="L47" s="55" t="s">
        <v>49</v>
      </c>
      <c r="M47" s="108" t="s">
        <v>61</v>
      </c>
      <c r="N47" s="41" t="s">
        <v>92</v>
      </c>
      <c r="O47" s="41" t="s">
        <v>92</v>
      </c>
      <c r="P47" s="41" t="s">
        <v>92</v>
      </c>
      <c r="Q47" s="41" t="s">
        <v>92</v>
      </c>
      <c r="R47" s="41" t="s">
        <v>92</v>
      </c>
      <c r="S47" s="41" t="s">
        <v>92</v>
      </c>
      <c r="T47" s="41" t="s">
        <v>92</v>
      </c>
      <c r="U47" s="41" t="s">
        <v>92</v>
      </c>
      <c r="V47" s="41" t="s">
        <v>92</v>
      </c>
      <c r="W47" s="128" t="s">
        <v>93</v>
      </c>
      <c r="X47" s="22"/>
    </row>
    <row r="48" spans="1:24" s="17" customFormat="1" ht="42" customHeight="1">
      <c r="A48" s="109"/>
      <c r="B48" s="23"/>
      <c r="C48" s="54"/>
      <c r="D48" s="55" t="s">
        <v>74</v>
      </c>
      <c r="E48" s="59">
        <v>29</v>
      </c>
      <c r="F48" s="43">
        <v>1</v>
      </c>
      <c r="G48" s="60">
        <v>40</v>
      </c>
      <c r="H48" s="43">
        <v>1</v>
      </c>
      <c r="I48" s="60">
        <v>40</v>
      </c>
      <c r="J48" s="43"/>
      <c r="K48" s="45"/>
      <c r="L48" s="55" t="s">
        <v>49</v>
      </c>
      <c r="M48" s="108" t="s">
        <v>61</v>
      </c>
      <c r="N48" s="41" t="s">
        <v>92</v>
      </c>
      <c r="O48" s="41" t="s">
        <v>92</v>
      </c>
      <c r="P48" s="41" t="s">
        <v>92</v>
      </c>
      <c r="Q48" s="41" t="s">
        <v>92</v>
      </c>
      <c r="R48" s="41" t="s">
        <v>92</v>
      </c>
      <c r="S48" s="41" t="s">
        <v>92</v>
      </c>
      <c r="T48" s="41" t="s">
        <v>92</v>
      </c>
      <c r="U48" s="41" t="s">
        <v>92</v>
      </c>
      <c r="V48" s="41" t="s">
        <v>92</v>
      </c>
      <c r="W48" s="128" t="s">
        <v>93</v>
      </c>
      <c r="X48" s="22"/>
    </row>
    <row r="49" spans="1:24" s="17" customFormat="1" ht="42" customHeight="1">
      <c r="A49" s="109"/>
      <c r="B49" s="23"/>
      <c r="C49" s="54"/>
      <c r="D49" s="55" t="s">
        <v>66</v>
      </c>
      <c r="E49" s="59">
        <v>30</v>
      </c>
      <c r="F49" s="43">
        <v>1</v>
      </c>
      <c r="G49" s="60">
        <v>20</v>
      </c>
      <c r="H49" s="43">
        <v>1</v>
      </c>
      <c r="I49" s="60">
        <v>20</v>
      </c>
      <c r="J49" s="43"/>
      <c r="K49" s="45"/>
      <c r="L49" s="55" t="s">
        <v>49</v>
      </c>
      <c r="M49" s="108" t="s">
        <v>61</v>
      </c>
      <c r="N49" s="41" t="s">
        <v>92</v>
      </c>
      <c r="O49" s="41" t="s">
        <v>92</v>
      </c>
      <c r="P49" s="41" t="s">
        <v>92</v>
      </c>
      <c r="Q49" s="41" t="s">
        <v>92</v>
      </c>
      <c r="R49" s="41" t="s">
        <v>92</v>
      </c>
      <c r="S49" s="41" t="s">
        <v>92</v>
      </c>
      <c r="T49" s="41" t="s">
        <v>92</v>
      </c>
      <c r="U49" s="41" t="s">
        <v>92</v>
      </c>
      <c r="V49" s="41" t="s">
        <v>92</v>
      </c>
      <c r="W49" s="128" t="s">
        <v>93</v>
      </c>
      <c r="X49" s="22"/>
    </row>
    <row r="50" spans="1:24" s="17" customFormat="1" ht="42" customHeight="1">
      <c r="A50" s="109"/>
      <c r="B50" s="23"/>
      <c r="C50" s="54"/>
      <c r="D50" s="55" t="s">
        <v>66</v>
      </c>
      <c r="E50" s="59">
        <v>31</v>
      </c>
      <c r="F50" s="43">
        <v>1</v>
      </c>
      <c r="G50" s="60">
        <v>10</v>
      </c>
      <c r="H50" s="43">
        <v>1</v>
      </c>
      <c r="I50" s="60">
        <v>10</v>
      </c>
      <c r="J50" s="43"/>
      <c r="K50" s="45"/>
      <c r="L50" s="55" t="s">
        <v>49</v>
      </c>
      <c r="M50" s="108" t="s">
        <v>61</v>
      </c>
      <c r="N50" s="41" t="s">
        <v>92</v>
      </c>
      <c r="O50" s="41" t="s">
        <v>92</v>
      </c>
      <c r="P50" s="41" t="s">
        <v>92</v>
      </c>
      <c r="Q50" s="41" t="s">
        <v>92</v>
      </c>
      <c r="R50" s="41" t="s">
        <v>92</v>
      </c>
      <c r="S50" s="41" t="s">
        <v>92</v>
      </c>
      <c r="T50" s="41" t="s">
        <v>92</v>
      </c>
      <c r="U50" s="41" t="s">
        <v>92</v>
      </c>
      <c r="V50" s="41" t="s">
        <v>92</v>
      </c>
      <c r="W50" s="128" t="s">
        <v>93</v>
      </c>
      <c r="X50" s="22"/>
    </row>
    <row r="51" spans="1:24" s="17" customFormat="1" ht="42" customHeight="1">
      <c r="A51" s="109"/>
      <c r="B51" s="23"/>
      <c r="C51" s="54"/>
      <c r="D51" s="55" t="s">
        <v>74</v>
      </c>
      <c r="E51" s="59">
        <v>32</v>
      </c>
      <c r="F51" s="43">
        <v>1</v>
      </c>
      <c r="G51" s="60">
        <v>40</v>
      </c>
      <c r="H51" s="43">
        <v>1</v>
      </c>
      <c r="I51" s="60">
        <v>40</v>
      </c>
      <c r="J51" s="43"/>
      <c r="K51" s="45"/>
      <c r="L51" s="55" t="s">
        <v>49</v>
      </c>
      <c r="M51" s="108" t="s">
        <v>61</v>
      </c>
      <c r="N51" s="41" t="s">
        <v>92</v>
      </c>
      <c r="O51" s="41" t="s">
        <v>92</v>
      </c>
      <c r="P51" s="41" t="s">
        <v>92</v>
      </c>
      <c r="Q51" s="41" t="s">
        <v>92</v>
      </c>
      <c r="R51" s="41" t="s">
        <v>92</v>
      </c>
      <c r="S51" s="41" t="s">
        <v>92</v>
      </c>
      <c r="T51" s="41" t="s">
        <v>92</v>
      </c>
      <c r="U51" s="41" t="s">
        <v>92</v>
      </c>
      <c r="V51" s="41" t="s">
        <v>92</v>
      </c>
      <c r="W51" s="128" t="s">
        <v>93</v>
      </c>
      <c r="X51" s="22"/>
    </row>
    <row r="52" spans="1:24" s="17" customFormat="1" ht="42" customHeight="1">
      <c r="A52" s="109"/>
      <c r="B52" s="23"/>
      <c r="C52" s="54"/>
      <c r="D52" s="55" t="s">
        <v>66</v>
      </c>
      <c r="E52" s="59">
        <v>33</v>
      </c>
      <c r="F52" s="43">
        <v>1</v>
      </c>
      <c r="G52" s="60">
        <v>40</v>
      </c>
      <c r="H52" s="43">
        <v>1</v>
      </c>
      <c r="I52" s="60">
        <v>40</v>
      </c>
      <c r="J52" s="43"/>
      <c r="K52" s="45"/>
      <c r="L52" s="55" t="s">
        <v>49</v>
      </c>
      <c r="M52" s="108" t="s">
        <v>61</v>
      </c>
      <c r="N52" s="41" t="s">
        <v>92</v>
      </c>
      <c r="O52" s="41" t="s">
        <v>92</v>
      </c>
      <c r="P52" s="41" t="s">
        <v>92</v>
      </c>
      <c r="Q52" s="41" t="s">
        <v>92</v>
      </c>
      <c r="R52" s="41" t="s">
        <v>92</v>
      </c>
      <c r="S52" s="41" t="s">
        <v>92</v>
      </c>
      <c r="T52" s="41" t="s">
        <v>92</v>
      </c>
      <c r="U52" s="41" t="s">
        <v>92</v>
      </c>
      <c r="V52" s="41" t="s">
        <v>92</v>
      </c>
      <c r="W52" s="128" t="s">
        <v>93</v>
      </c>
      <c r="X52" s="22"/>
    </row>
    <row r="53" spans="1:24" s="17" customFormat="1" ht="42" customHeight="1">
      <c r="A53" s="109"/>
      <c r="B53" s="23"/>
      <c r="C53" s="54"/>
      <c r="D53" s="55" t="s">
        <v>66</v>
      </c>
      <c r="E53" s="59">
        <v>34</v>
      </c>
      <c r="F53" s="43">
        <v>1</v>
      </c>
      <c r="G53" s="60">
        <v>27</v>
      </c>
      <c r="H53" s="43">
        <v>1</v>
      </c>
      <c r="I53" s="60">
        <v>27</v>
      </c>
      <c r="J53" s="43"/>
      <c r="K53" s="45"/>
      <c r="L53" s="55" t="s">
        <v>49</v>
      </c>
      <c r="M53" s="108" t="s">
        <v>61</v>
      </c>
      <c r="N53" s="41" t="s">
        <v>92</v>
      </c>
      <c r="O53" s="41" t="s">
        <v>92</v>
      </c>
      <c r="P53" s="41" t="s">
        <v>92</v>
      </c>
      <c r="Q53" s="41" t="s">
        <v>92</v>
      </c>
      <c r="R53" s="41" t="s">
        <v>92</v>
      </c>
      <c r="S53" s="41" t="s">
        <v>92</v>
      </c>
      <c r="T53" s="41" t="s">
        <v>92</v>
      </c>
      <c r="U53" s="41" t="s">
        <v>92</v>
      </c>
      <c r="V53" s="41" t="s">
        <v>92</v>
      </c>
      <c r="W53" s="128" t="s">
        <v>93</v>
      </c>
      <c r="X53" s="22"/>
    </row>
    <row r="54" spans="1:24" s="17" customFormat="1" ht="42" customHeight="1">
      <c r="A54" s="109"/>
      <c r="B54" s="23"/>
      <c r="C54" s="54"/>
      <c r="D54" s="55" t="s">
        <v>66</v>
      </c>
      <c r="E54" s="59">
        <v>35</v>
      </c>
      <c r="F54" s="43">
        <v>1</v>
      </c>
      <c r="G54" s="60">
        <v>40</v>
      </c>
      <c r="H54" s="43">
        <v>1</v>
      </c>
      <c r="I54" s="60">
        <v>40</v>
      </c>
      <c r="J54" s="43"/>
      <c r="K54" s="45"/>
      <c r="L54" s="55" t="s">
        <v>49</v>
      </c>
      <c r="M54" s="108" t="s">
        <v>61</v>
      </c>
      <c r="N54" s="41" t="s">
        <v>92</v>
      </c>
      <c r="O54" s="41" t="s">
        <v>92</v>
      </c>
      <c r="P54" s="41" t="s">
        <v>92</v>
      </c>
      <c r="Q54" s="41" t="s">
        <v>92</v>
      </c>
      <c r="R54" s="41" t="s">
        <v>92</v>
      </c>
      <c r="S54" s="41" t="s">
        <v>92</v>
      </c>
      <c r="T54" s="41" t="s">
        <v>92</v>
      </c>
      <c r="U54" s="41" t="s">
        <v>92</v>
      </c>
      <c r="V54" s="41" t="s">
        <v>92</v>
      </c>
      <c r="W54" s="128" t="s">
        <v>93</v>
      </c>
      <c r="X54" s="22"/>
    </row>
    <row r="55" spans="1:24" s="17" customFormat="1" ht="42" customHeight="1">
      <c r="A55" s="109"/>
      <c r="B55" s="23"/>
      <c r="C55" s="54"/>
      <c r="D55" s="55" t="s">
        <v>66</v>
      </c>
      <c r="E55" s="59">
        <v>36</v>
      </c>
      <c r="F55" s="43">
        <v>1</v>
      </c>
      <c r="G55" s="60">
        <v>40</v>
      </c>
      <c r="H55" s="43">
        <v>1</v>
      </c>
      <c r="I55" s="60">
        <v>40</v>
      </c>
      <c r="J55" s="43"/>
      <c r="K55" s="45"/>
      <c r="L55" s="55" t="s">
        <v>49</v>
      </c>
      <c r="M55" s="108" t="s">
        <v>61</v>
      </c>
      <c r="N55" s="41" t="s">
        <v>92</v>
      </c>
      <c r="O55" s="41" t="s">
        <v>92</v>
      </c>
      <c r="P55" s="41" t="s">
        <v>92</v>
      </c>
      <c r="Q55" s="41" t="s">
        <v>92</v>
      </c>
      <c r="R55" s="41" t="s">
        <v>92</v>
      </c>
      <c r="S55" s="41" t="s">
        <v>92</v>
      </c>
      <c r="T55" s="41" t="s">
        <v>92</v>
      </c>
      <c r="U55" s="41" t="s">
        <v>92</v>
      </c>
      <c r="V55" s="41" t="s">
        <v>92</v>
      </c>
      <c r="W55" s="128" t="s">
        <v>93</v>
      </c>
      <c r="X55" s="22"/>
    </row>
    <row r="56" spans="1:24" s="17" customFormat="1" ht="42" customHeight="1">
      <c r="A56" s="109"/>
      <c r="B56" s="23"/>
      <c r="C56" s="54"/>
      <c r="D56" s="55" t="s">
        <v>66</v>
      </c>
      <c r="E56" s="59">
        <v>37</v>
      </c>
      <c r="F56" s="43">
        <v>1</v>
      </c>
      <c r="G56" s="60">
        <v>16</v>
      </c>
      <c r="H56" s="43">
        <v>1</v>
      </c>
      <c r="I56" s="60">
        <v>16</v>
      </c>
      <c r="J56" s="43"/>
      <c r="K56" s="45"/>
      <c r="L56" s="55" t="s">
        <v>49</v>
      </c>
      <c r="M56" s="108" t="s">
        <v>61</v>
      </c>
      <c r="N56" s="41" t="s">
        <v>92</v>
      </c>
      <c r="O56" s="41" t="s">
        <v>92</v>
      </c>
      <c r="P56" s="41" t="s">
        <v>92</v>
      </c>
      <c r="Q56" s="41" t="s">
        <v>92</v>
      </c>
      <c r="R56" s="41" t="s">
        <v>92</v>
      </c>
      <c r="S56" s="41" t="s">
        <v>92</v>
      </c>
      <c r="T56" s="41" t="s">
        <v>92</v>
      </c>
      <c r="U56" s="41" t="s">
        <v>92</v>
      </c>
      <c r="V56" s="41" t="s">
        <v>92</v>
      </c>
      <c r="W56" s="128" t="s">
        <v>93</v>
      </c>
      <c r="X56" s="22"/>
    </row>
    <row r="57" spans="1:24" s="17" customFormat="1" ht="42" customHeight="1">
      <c r="A57" s="109"/>
      <c r="B57" s="23"/>
      <c r="C57" s="54"/>
      <c r="D57" s="55" t="s">
        <v>74</v>
      </c>
      <c r="E57" s="59">
        <v>38</v>
      </c>
      <c r="F57" s="43">
        <v>1</v>
      </c>
      <c r="G57" s="60">
        <v>25</v>
      </c>
      <c r="H57" s="43">
        <v>1</v>
      </c>
      <c r="I57" s="60">
        <v>25</v>
      </c>
      <c r="J57" s="43"/>
      <c r="K57" s="45"/>
      <c r="L57" s="55" t="s">
        <v>49</v>
      </c>
      <c r="M57" s="108" t="s">
        <v>61</v>
      </c>
      <c r="N57" s="41" t="s">
        <v>92</v>
      </c>
      <c r="O57" s="41" t="s">
        <v>92</v>
      </c>
      <c r="P57" s="41" t="s">
        <v>92</v>
      </c>
      <c r="Q57" s="41" t="s">
        <v>92</v>
      </c>
      <c r="R57" s="41" t="s">
        <v>92</v>
      </c>
      <c r="S57" s="41" t="s">
        <v>92</v>
      </c>
      <c r="T57" s="41" t="s">
        <v>92</v>
      </c>
      <c r="U57" s="41" t="s">
        <v>92</v>
      </c>
      <c r="V57" s="41" t="s">
        <v>92</v>
      </c>
      <c r="W57" s="128" t="s">
        <v>93</v>
      </c>
      <c r="X57" s="22"/>
    </row>
    <row r="58" spans="1:24" s="17" customFormat="1" ht="42" customHeight="1">
      <c r="A58" s="109"/>
      <c r="B58" s="23"/>
      <c r="C58" s="54"/>
      <c r="D58" s="55" t="s">
        <v>66</v>
      </c>
      <c r="E58" s="59">
        <v>39</v>
      </c>
      <c r="F58" s="43">
        <v>1</v>
      </c>
      <c r="G58" s="60">
        <v>10</v>
      </c>
      <c r="H58" s="43">
        <v>1</v>
      </c>
      <c r="I58" s="60">
        <v>10</v>
      </c>
      <c r="J58" s="43"/>
      <c r="K58" s="45"/>
      <c r="L58" s="55" t="s">
        <v>49</v>
      </c>
      <c r="M58" s="108" t="s">
        <v>61</v>
      </c>
      <c r="N58" s="41" t="s">
        <v>92</v>
      </c>
      <c r="O58" s="41" t="s">
        <v>92</v>
      </c>
      <c r="P58" s="41" t="s">
        <v>92</v>
      </c>
      <c r="Q58" s="41" t="s">
        <v>92</v>
      </c>
      <c r="R58" s="41" t="s">
        <v>92</v>
      </c>
      <c r="S58" s="41" t="s">
        <v>92</v>
      </c>
      <c r="T58" s="41" t="s">
        <v>92</v>
      </c>
      <c r="U58" s="41" t="s">
        <v>92</v>
      </c>
      <c r="V58" s="41" t="s">
        <v>92</v>
      </c>
      <c r="W58" s="128" t="s">
        <v>93</v>
      </c>
      <c r="X58" s="22"/>
    </row>
    <row r="59" spans="1:24" s="17" customFormat="1" ht="42" customHeight="1">
      <c r="A59" s="109"/>
      <c r="B59" s="23"/>
      <c r="C59" s="54"/>
      <c r="D59" s="55" t="s">
        <v>66</v>
      </c>
      <c r="E59" s="59">
        <v>40</v>
      </c>
      <c r="F59" s="43">
        <v>1</v>
      </c>
      <c r="G59" s="60">
        <v>44</v>
      </c>
      <c r="H59" s="43">
        <v>1</v>
      </c>
      <c r="I59" s="60">
        <v>44</v>
      </c>
      <c r="J59" s="43"/>
      <c r="K59" s="45"/>
      <c r="L59" s="55" t="s">
        <v>49</v>
      </c>
      <c r="M59" s="108" t="s">
        <v>61</v>
      </c>
      <c r="N59" s="41" t="s">
        <v>92</v>
      </c>
      <c r="O59" s="41" t="s">
        <v>92</v>
      </c>
      <c r="P59" s="41" t="s">
        <v>92</v>
      </c>
      <c r="Q59" s="41" t="s">
        <v>92</v>
      </c>
      <c r="R59" s="41" t="s">
        <v>92</v>
      </c>
      <c r="S59" s="41" t="s">
        <v>92</v>
      </c>
      <c r="T59" s="41" t="s">
        <v>92</v>
      </c>
      <c r="U59" s="41" t="s">
        <v>92</v>
      </c>
      <c r="V59" s="41" t="s">
        <v>92</v>
      </c>
      <c r="W59" s="128" t="s">
        <v>93</v>
      </c>
      <c r="X59" s="22"/>
    </row>
    <row r="60" spans="1:24" s="17" customFormat="1" ht="42" customHeight="1">
      <c r="A60" s="109"/>
      <c r="B60" s="23"/>
      <c r="C60" s="54"/>
      <c r="D60" s="55" t="s">
        <v>70</v>
      </c>
      <c r="E60" s="59">
        <v>41</v>
      </c>
      <c r="F60" s="43">
        <v>1</v>
      </c>
      <c r="G60" s="60">
        <v>15</v>
      </c>
      <c r="H60" s="43">
        <v>1</v>
      </c>
      <c r="I60" s="60">
        <v>15</v>
      </c>
      <c r="J60" s="43"/>
      <c r="K60" s="45"/>
      <c r="L60" s="55" t="s">
        <v>49</v>
      </c>
      <c r="M60" s="108" t="s">
        <v>61</v>
      </c>
      <c r="N60" s="41" t="s">
        <v>92</v>
      </c>
      <c r="O60" s="41" t="s">
        <v>92</v>
      </c>
      <c r="P60" s="41" t="s">
        <v>92</v>
      </c>
      <c r="Q60" s="41" t="s">
        <v>92</v>
      </c>
      <c r="R60" s="41" t="s">
        <v>92</v>
      </c>
      <c r="S60" s="41" t="s">
        <v>92</v>
      </c>
      <c r="T60" s="41" t="s">
        <v>92</v>
      </c>
      <c r="U60" s="41" t="s">
        <v>92</v>
      </c>
      <c r="V60" s="41" t="s">
        <v>92</v>
      </c>
      <c r="W60" s="128" t="s">
        <v>93</v>
      </c>
      <c r="X60" s="22"/>
    </row>
    <row r="61" spans="1:24" s="17" customFormat="1" ht="42" customHeight="1">
      <c r="A61" s="109"/>
      <c r="B61" s="23"/>
      <c r="C61" s="54"/>
      <c r="D61" s="55" t="s">
        <v>70</v>
      </c>
      <c r="E61" s="59">
        <v>42</v>
      </c>
      <c r="F61" s="43">
        <v>1</v>
      </c>
      <c r="G61" s="60">
        <v>25</v>
      </c>
      <c r="H61" s="43">
        <v>1</v>
      </c>
      <c r="I61" s="60">
        <v>25</v>
      </c>
      <c r="J61" s="43"/>
      <c r="K61" s="45"/>
      <c r="L61" s="55" t="s">
        <v>49</v>
      </c>
      <c r="M61" s="108" t="s">
        <v>61</v>
      </c>
      <c r="N61" s="41" t="s">
        <v>92</v>
      </c>
      <c r="O61" s="41" t="s">
        <v>92</v>
      </c>
      <c r="P61" s="41" t="s">
        <v>92</v>
      </c>
      <c r="Q61" s="41" t="s">
        <v>92</v>
      </c>
      <c r="R61" s="41" t="s">
        <v>92</v>
      </c>
      <c r="S61" s="41" t="s">
        <v>92</v>
      </c>
      <c r="T61" s="41" t="s">
        <v>92</v>
      </c>
      <c r="U61" s="41" t="s">
        <v>92</v>
      </c>
      <c r="V61" s="41" t="s">
        <v>92</v>
      </c>
      <c r="W61" s="128" t="s">
        <v>93</v>
      </c>
      <c r="X61" s="22"/>
    </row>
    <row r="62" spans="1:24" s="17" customFormat="1" ht="42" customHeight="1">
      <c r="A62" s="109"/>
      <c r="B62" s="23"/>
      <c r="C62" s="54"/>
      <c r="D62" s="55" t="s">
        <v>70</v>
      </c>
      <c r="E62" s="59">
        <v>43</v>
      </c>
      <c r="F62" s="43">
        <v>1</v>
      </c>
      <c r="G62" s="60">
        <v>27</v>
      </c>
      <c r="H62" s="43">
        <v>1</v>
      </c>
      <c r="I62" s="60">
        <v>27</v>
      </c>
      <c r="J62" s="43"/>
      <c r="K62" s="45"/>
      <c r="L62" s="55" t="s">
        <v>49</v>
      </c>
      <c r="M62" s="108" t="s">
        <v>61</v>
      </c>
      <c r="N62" s="41" t="s">
        <v>92</v>
      </c>
      <c r="O62" s="41" t="s">
        <v>92</v>
      </c>
      <c r="P62" s="41" t="s">
        <v>92</v>
      </c>
      <c r="Q62" s="41" t="s">
        <v>92</v>
      </c>
      <c r="R62" s="41" t="s">
        <v>92</v>
      </c>
      <c r="S62" s="41" t="s">
        <v>92</v>
      </c>
      <c r="T62" s="41" t="s">
        <v>92</v>
      </c>
      <c r="U62" s="41" t="s">
        <v>92</v>
      </c>
      <c r="V62" s="41" t="s">
        <v>92</v>
      </c>
      <c r="W62" s="128" t="s">
        <v>93</v>
      </c>
      <c r="X62" s="22"/>
    </row>
    <row r="63" spans="1:24" s="17" customFormat="1" ht="42" customHeight="1">
      <c r="A63" s="109"/>
      <c r="B63" s="23"/>
      <c r="C63" s="54"/>
      <c r="D63" s="55" t="s">
        <v>68</v>
      </c>
      <c r="E63" s="59">
        <v>59</v>
      </c>
      <c r="F63" s="43">
        <v>1</v>
      </c>
      <c r="G63" s="60">
        <v>12</v>
      </c>
      <c r="H63" s="43">
        <v>1</v>
      </c>
      <c r="I63" s="60">
        <v>12</v>
      </c>
      <c r="J63" s="43"/>
      <c r="K63" s="45"/>
      <c r="L63" s="55" t="s">
        <v>49</v>
      </c>
      <c r="M63" s="108" t="s">
        <v>61</v>
      </c>
      <c r="N63" s="41" t="s">
        <v>92</v>
      </c>
      <c r="O63" s="41" t="s">
        <v>92</v>
      </c>
      <c r="P63" s="41" t="s">
        <v>92</v>
      </c>
      <c r="Q63" s="41" t="s">
        <v>92</v>
      </c>
      <c r="R63" s="41" t="s">
        <v>92</v>
      </c>
      <c r="S63" s="41" t="s">
        <v>92</v>
      </c>
      <c r="T63" s="41" t="s">
        <v>92</v>
      </c>
      <c r="U63" s="41" t="s">
        <v>92</v>
      </c>
      <c r="V63" s="41" t="s">
        <v>92</v>
      </c>
      <c r="W63" s="128" t="s">
        <v>93</v>
      </c>
      <c r="X63" s="22"/>
    </row>
    <row r="64" spans="1:24" s="17" customFormat="1" ht="42" customHeight="1">
      <c r="A64" s="109"/>
      <c r="B64" s="23"/>
      <c r="C64" s="51" t="s">
        <v>77</v>
      </c>
      <c r="D64" s="50" t="s">
        <v>39</v>
      </c>
      <c r="E64" s="52"/>
      <c r="F64" s="52">
        <f t="shared" ref="F64:K64" si="5">SUM(F65:F65)</f>
        <v>1</v>
      </c>
      <c r="G64" s="53">
        <f t="shared" si="5"/>
        <v>17.7</v>
      </c>
      <c r="H64" s="52">
        <f t="shared" si="5"/>
        <v>1</v>
      </c>
      <c r="I64" s="53">
        <f t="shared" si="5"/>
        <v>17.7</v>
      </c>
      <c r="J64" s="52">
        <f t="shared" si="5"/>
        <v>0</v>
      </c>
      <c r="K64" s="53">
        <f t="shared" si="5"/>
        <v>0</v>
      </c>
      <c r="L64" s="50"/>
      <c r="M64" s="96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</row>
    <row r="65" spans="1:24" s="17" customFormat="1" ht="42" customHeight="1">
      <c r="A65" s="109"/>
      <c r="B65" s="23"/>
      <c r="C65" s="54"/>
      <c r="D65" s="55" t="s">
        <v>76</v>
      </c>
      <c r="E65" s="59">
        <v>46</v>
      </c>
      <c r="F65" s="43">
        <v>1</v>
      </c>
      <c r="G65" s="60">
        <v>17.7</v>
      </c>
      <c r="H65" s="43">
        <v>1</v>
      </c>
      <c r="I65" s="60">
        <v>17.7</v>
      </c>
      <c r="J65" s="43"/>
      <c r="K65" s="45"/>
      <c r="L65" s="55" t="s">
        <v>49</v>
      </c>
      <c r="M65" s="108" t="s">
        <v>61</v>
      </c>
      <c r="N65" s="41" t="s">
        <v>92</v>
      </c>
      <c r="O65" s="41" t="s">
        <v>92</v>
      </c>
      <c r="P65" s="41" t="s">
        <v>92</v>
      </c>
      <c r="Q65" s="41" t="s">
        <v>92</v>
      </c>
      <c r="R65" s="41" t="s">
        <v>92</v>
      </c>
      <c r="S65" s="41" t="s">
        <v>92</v>
      </c>
      <c r="T65" s="41" t="s">
        <v>92</v>
      </c>
      <c r="U65" s="41" t="s">
        <v>92</v>
      </c>
      <c r="V65" s="41" t="s">
        <v>92</v>
      </c>
      <c r="W65" s="128" t="s">
        <v>93</v>
      </c>
      <c r="X65" s="22"/>
    </row>
    <row r="66" spans="1:24" s="13" customFormat="1" ht="42" customHeight="1">
      <c r="A66" s="102" t="s">
        <v>17</v>
      </c>
      <c r="B66" s="20" t="s">
        <v>25</v>
      </c>
      <c r="C66" s="20"/>
      <c r="D66" s="20"/>
      <c r="E66" s="46"/>
      <c r="F66" s="121">
        <f>F67</f>
        <v>5</v>
      </c>
      <c r="G66" s="118">
        <f t="shared" ref="G66:K67" si="6">G67</f>
        <v>77</v>
      </c>
      <c r="H66" s="121">
        <f t="shared" si="6"/>
        <v>4</v>
      </c>
      <c r="I66" s="118">
        <f t="shared" si="6"/>
        <v>69</v>
      </c>
      <c r="J66" s="121">
        <f t="shared" si="6"/>
        <v>1</v>
      </c>
      <c r="K66" s="118">
        <f t="shared" si="6"/>
        <v>8</v>
      </c>
      <c r="L66" s="20"/>
      <c r="M66" s="105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</row>
    <row r="67" spans="1:24" s="13" customFormat="1" ht="42" customHeight="1">
      <c r="A67" s="104"/>
      <c r="B67" s="18" t="s">
        <v>64</v>
      </c>
      <c r="C67" s="27" t="s">
        <v>39</v>
      </c>
      <c r="D67" s="30"/>
      <c r="E67" s="42"/>
      <c r="F67" s="115">
        <f>F68</f>
        <v>5</v>
      </c>
      <c r="G67" s="116">
        <f t="shared" si="6"/>
        <v>77</v>
      </c>
      <c r="H67" s="115">
        <f t="shared" si="6"/>
        <v>4</v>
      </c>
      <c r="I67" s="115">
        <f t="shared" si="6"/>
        <v>69</v>
      </c>
      <c r="J67" s="115">
        <f t="shared" si="6"/>
        <v>1</v>
      </c>
      <c r="K67" s="115">
        <f t="shared" si="6"/>
        <v>8</v>
      </c>
      <c r="L67" s="19"/>
      <c r="M67" s="103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s="13" customFormat="1" ht="42" customHeight="1">
      <c r="A68" s="93"/>
      <c r="B68" s="23"/>
      <c r="C68" s="50" t="s">
        <v>65</v>
      </c>
      <c r="D68" s="50" t="s">
        <v>39</v>
      </c>
      <c r="E68" s="52"/>
      <c r="F68" s="67">
        <f t="shared" ref="F68:K68" si="7">SUM(F69:F73)</f>
        <v>5</v>
      </c>
      <c r="G68" s="66">
        <f t="shared" si="7"/>
        <v>77</v>
      </c>
      <c r="H68" s="67">
        <f t="shared" si="7"/>
        <v>4</v>
      </c>
      <c r="I68" s="67">
        <f t="shared" si="7"/>
        <v>69</v>
      </c>
      <c r="J68" s="67">
        <f t="shared" si="7"/>
        <v>1</v>
      </c>
      <c r="K68" s="67">
        <f t="shared" si="7"/>
        <v>8</v>
      </c>
      <c r="L68" s="50"/>
      <c r="M68" s="96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spans="1:24" s="13" customFormat="1" ht="42" customHeight="1">
      <c r="A69" s="93"/>
      <c r="B69" s="23"/>
      <c r="C69" s="19"/>
      <c r="D69" s="23" t="s">
        <v>66</v>
      </c>
      <c r="E69" s="47">
        <v>1</v>
      </c>
      <c r="F69" s="48">
        <v>1</v>
      </c>
      <c r="G69" s="49">
        <v>15</v>
      </c>
      <c r="H69" s="48">
        <v>1</v>
      </c>
      <c r="I69" s="49">
        <v>15</v>
      </c>
      <c r="J69" s="62"/>
      <c r="K69" s="65"/>
      <c r="L69" s="34" t="s">
        <v>54</v>
      </c>
      <c r="M69" s="98" t="s">
        <v>67</v>
      </c>
      <c r="N69" s="41" t="s">
        <v>92</v>
      </c>
      <c r="O69" s="41" t="s">
        <v>92</v>
      </c>
      <c r="P69" s="41" t="s">
        <v>92</v>
      </c>
      <c r="Q69" s="41" t="s">
        <v>92</v>
      </c>
      <c r="R69" s="41" t="s">
        <v>92</v>
      </c>
      <c r="S69" s="41" t="s">
        <v>92</v>
      </c>
      <c r="T69" s="41" t="s">
        <v>92</v>
      </c>
      <c r="U69" s="41" t="s">
        <v>92</v>
      </c>
      <c r="V69" s="41" t="s">
        <v>92</v>
      </c>
      <c r="W69" s="128" t="s">
        <v>93</v>
      </c>
      <c r="X69" s="22"/>
    </row>
    <row r="70" spans="1:24" s="13" customFormat="1" ht="42" customHeight="1">
      <c r="A70" s="93"/>
      <c r="B70" s="23"/>
      <c r="C70" s="19"/>
      <c r="D70" s="23" t="s">
        <v>66</v>
      </c>
      <c r="E70" s="47">
        <v>2</v>
      </c>
      <c r="F70" s="48">
        <v>1</v>
      </c>
      <c r="G70" s="49">
        <v>15</v>
      </c>
      <c r="H70" s="48">
        <v>1</v>
      </c>
      <c r="I70" s="49">
        <v>15</v>
      </c>
      <c r="J70" s="62"/>
      <c r="K70" s="65"/>
      <c r="L70" s="34" t="s">
        <v>54</v>
      </c>
      <c r="M70" s="98" t="s">
        <v>67</v>
      </c>
      <c r="N70" s="41" t="s">
        <v>92</v>
      </c>
      <c r="O70" s="41" t="s">
        <v>92</v>
      </c>
      <c r="P70" s="41" t="s">
        <v>92</v>
      </c>
      <c r="Q70" s="41" t="s">
        <v>92</v>
      </c>
      <c r="R70" s="41" t="s">
        <v>92</v>
      </c>
      <c r="S70" s="41" t="s">
        <v>92</v>
      </c>
      <c r="T70" s="41" t="s">
        <v>92</v>
      </c>
      <c r="U70" s="41" t="s">
        <v>92</v>
      </c>
      <c r="V70" s="41" t="s">
        <v>92</v>
      </c>
      <c r="W70" s="128" t="s">
        <v>93</v>
      </c>
      <c r="X70" s="15"/>
    </row>
    <row r="71" spans="1:24" s="13" customFormat="1" ht="42" customHeight="1">
      <c r="A71" s="93"/>
      <c r="B71" s="23"/>
      <c r="C71" s="19"/>
      <c r="D71" s="23" t="s">
        <v>68</v>
      </c>
      <c r="E71" s="47">
        <v>3</v>
      </c>
      <c r="F71" s="48">
        <v>1</v>
      </c>
      <c r="G71" s="49">
        <v>28</v>
      </c>
      <c r="H71" s="48">
        <v>1</v>
      </c>
      <c r="I71" s="49">
        <v>28</v>
      </c>
      <c r="J71" s="62"/>
      <c r="K71" s="65"/>
      <c r="L71" s="34" t="s">
        <v>54</v>
      </c>
      <c r="M71" s="98" t="s">
        <v>67</v>
      </c>
      <c r="N71" s="41" t="s">
        <v>92</v>
      </c>
      <c r="O71" s="41" t="s">
        <v>92</v>
      </c>
      <c r="P71" s="41" t="s">
        <v>92</v>
      </c>
      <c r="Q71" s="41" t="s">
        <v>92</v>
      </c>
      <c r="R71" s="41" t="s">
        <v>92</v>
      </c>
      <c r="S71" s="41" t="s">
        <v>92</v>
      </c>
      <c r="T71" s="41" t="s">
        <v>92</v>
      </c>
      <c r="U71" s="41" t="s">
        <v>92</v>
      </c>
      <c r="V71" s="41" t="s">
        <v>92</v>
      </c>
      <c r="W71" s="128" t="s">
        <v>93</v>
      </c>
      <c r="X71" s="15"/>
    </row>
    <row r="72" spans="1:24" s="13" customFormat="1" ht="42" customHeight="1">
      <c r="A72" s="93"/>
      <c r="B72" s="23"/>
      <c r="C72" s="19"/>
      <c r="D72" s="23" t="s">
        <v>68</v>
      </c>
      <c r="E72" s="47">
        <v>4</v>
      </c>
      <c r="F72" s="48">
        <v>1</v>
      </c>
      <c r="G72" s="49">
        <v>11</v>
      </c>
      <c r="H72" s="48">
        <v>1</v>
      </c>
      <c r="I72" s="49">
        <v>11</v>
      </c>
      <c r="J72" s="62"/>
      <c r="K72" s="65"/>
      <c r="L72" s="21" t="s">
        <v>54</v>
      </c>
      <c r="M72" s="98" t="s">
        <v>67</v>
      </c>
      <c r="N72" s="41" t="s">
        <v>92</v>
      </c>
      <c r="O72" s="41" t="s">
        <v>92</v>
      </c>
      <c r="P72" s="41" t="s">
        <v>92</v>
      </c>
      <c r="Q72" s="41" t="s">
        <v>92</v>
      </c>
      <c r="R72" s="41" t="s">
        <v>92</v>
      </c>
      <c r="S72" s="41" t="s">
        <v>92</v>
      </c>
      <c r="T72" s="41" t="s">
        <v>92</v>
      </c>
      <c r="U72" s="41" t="s">
        <v>92</v>
      </c>
      <c r="V72" s="41" t="s">
        <v>92</v>
      </c>
      <c r="W72" s="128" t="s">
        <v>93</v>
      </c>
      <c r="X72" s="15"/>
    </row>
    <row r="73" spans="1:24" s="13" customFormat="1" ht="42" customHeight="1">
      <c r="A73" s="93"/>
      <c r="B73" s="23"/>
      <c r="C73" s="19"/>
      <c r="D73" s="23" t="s">
        <v>70</v>
      </c>
      <c r="E73" s="47">
        <v>60</v>
      </c>
      <c r="F73" s="48">
        <v>1</v>
      </c>
      <c r="G73" s="49">
        <v>8</v>
      </c>
      <c r="H73" s="48"/>
      <c r="I73" s="49"/>
      <c r="J73" s="48">
        <v>1</v>
      </c>
      <c r="K73" s="49">
        <v>8</v>
      </c>
      <c r="L73" s="21" t="s">
        <v>50</v>
      </c>
      <c r="M73" s="97" t="s">
        <v>71</v>
      </c>
      <c r="N73" s="41" t="s">
        <v>92</v>
      </c>
      <c r="O73" s="41" t="s">
        <v>92</v>
      </c>
      <c r="P73" s="41" t="s">
        <v>92</v>
      </c>
      <c r="Q73" s="41" t="s">
        <v>92</v>
      </c>
      <c r="R73" s="41" t="s">
        <v>92</v>
      </c>
      <c r="S73" s="41" t="s">
        <v>92</v>
      </c>
      <c r="T73" s="41" t="s">
        <v>92</v>
      </c>
      <c r="U73" s="41" t="s">
        <v>92</v>
      </c>
      <c r="V73" s="41" t="s">
        <v>92</v>
      </c>
      <c r="W73" s="128" t="s">
        <v>93</v>
      </c>
      <c r="X73" s="129" t="s">
        <v>94</v>
      </c>
    </row>
    <row r="74" spans="1:24" s="13" customFormat="1">
      <c r="F74" s="14"/>
      <c r="G74" s="38"/>
      <c r="H74" s="14"/>
      <c r="I74" s="88"/>
      <c r="J74" s="14"/>
      <c r="K74" s="88"/>
      <c r="L74" s="15"/>
      <c r="M74" s="12"/>
    </row>
    <row r="75" spans="1:24" s="13" customFormat="1">
      <c r="F75" s="14"/>
      <c r="G75" s="38"/>
      <c r="H75" s="14"/>
      <c r="I75" s="88"/>
      <c r="J75" s="14"/>
      <c r="K75" s="88"/>
      <c r="L75" s="15"/>
      <c r="M75" s="12"/>
    </row>
    <row r="76" spans="1:24" s="13" customFormat="1">
      <c r="F76" s="14"/>
      <c r="G76" s="38"/>
      <c r="H76" s="14"/>
      <c r="I76" s="88"/>
      <c r="J76" s="14"/>
      <c r="K76" s="88"/>
      <c r="L76" s="15"/>
      <c r="M76" s="12"/>
    </row>
    <row r="77" spans="1:24" s="13" customFormat="1">
      <c r="F77" s="14"/>
      <c r="G77" s="38"/>
      <c r="H77" s="14"/>
      <c r="I77" s="88"/>
      <c r="J77" s="14"/>
      <c r="K77" s="88"/>
      <c r="L77" s="15"/>
      <c r="M77" s="12"/>
    </row>
    <row r="78" spans="1:24" s="13" customFormat="1">
      <c r="F78" s="14"/>
      <c r="G78" s="38"/>
      <c r="H78" s="14"/>
      <c r="I78" s="88"/>
      <c r="J78" s="14"/>
      <c r="K78" s="88"/>
      <c r="L78" s="15"/>
      <c r="M78" s="12"/>
    </row>
    <row r="79" spans="1:24" s="13" customFormat="1">
      <c r="F79" s="14"/>
      <c r="G79" s="38"/>
      <c r="H79" s="14"/>
      <c r="I79" s="88"/>
      <c r="J79" s="14"/>
      <c r="K79" s="88"/>
      <c r="L79" s="15"/>
      <c r="M79" s="12"/>
    </row>
    <row r="80" spans="1:24" s="13" customFormat="1">
      <c r="F80" s="14"/>
      <c r="G80" s="38"/>
      <c r="H80" s="14"/>
      <c r="I80" s="88"/>
      <c r="J80" s="14"/>
      <c r="K80" s="88"/>
      <c r="L80" s="15"/>
      <c r="M80" s="12"/>
    </row>
    <row r="81" spans="6:13" s="13" customFormat="1">
      <c r="F81" s="14"/>
      <c r="G81" s="38"/>
      <c r="H81" s="14"/>
      <c r="I81" s="88"/>
      <c r="J81" s="14"/>
      <c r="K81" s="88"/>
      <c r="L81" s="15"/>
      <c r="M81" s="12"/>
    </row>
    <row r="82" spans="6:13" s="13" customFormat="1">
      <c r="F82" s="14"/>
      <c r="G82" s="38"/>
      <c r="H82" s="14"/>
      <c r="I82" s="88"/>
      <c r="J82" s="14"/>
      <c r="K82" s="88"/>
      <c r="L82" s="15"/>
      <c r="M82" s="12"/>
    </row>
    <row r="83" spans="6:13" s="13" customFormat="1">
      <c r="F83" s="14"/>
      <c r="G83" s="38"/>
      <c r="H83" s="14"/>
      <c r="I83" s="88"/>
      <c r="J83" s="14"/>
      <c r="K83" s="88"/>
      <c r="L83" s="15"/>
      <c r="M83" s="12"/>
    </row>
    <row r="84" spans="6:13" s="13" customFormat="1">
      <c r="F84" s="14"/>
      <c r="G84" s="38"/>
      <c r="H84" s="14"/>
      <c r="I84" s="88"/>
      <c r="J84" s="14"/>
      <c r="K84" s="88"/>
      <c r="L84" s="15"/>
      <c r="M84" s="12"/>
    </row>
    <row r="85" spans="6:13" s="13" customFormat="1">
      <c r="F85" s="14"/>
      <c r="G85" s="38"/>
      <c r="H85" s="14"/>
      <c r="I85" s="88"/>
      <c r="J85" s="14"/>
      <c r="K85" s="88"/>
      <c r="L85" s="15"/>
      <c r="M85" s="12"/>
    </row>
    <row r="86" spans="6:13" s="13" customFormat="1">
      <c r="F86" s="14"/>
      <c r="G86" s="38"/>
      <c r="H86" s="14"/>
      <c r="I86" s="88"/>
      <c r="J86" s="14"/>
      <c r="K86" s="88"/>
      <c r="L86" s="15"/>
      <c r="M86" s="12"/>
    </row>
    <row r="87" spans="6:13" s="13" customFormat="1">
      <c r="F87" s="14"/>
      <c r="G87" s="38"/>
      <c r="H87" s="14"/>
      <c r="I87" s="88"/>
      <c r="J87" s="14"/>
      <c r="K87" s="88"/>
      <c r="L87" s="15"/>
      <c r="M87" s="12"/>
    </row>
    <row r="88" spans="6:13" s="13" customFormat="1">
      <c r="F88" s="14"/>
      <c r="G88" s="38"/>
      <c r="H88" s="14"/>
      <c r="I88" s="88"/>
      <c r="J88" s="14"/>
      <c r="K88" s="88"/>
      <c r="L88" s="15"/>
      <c r="M88" s="12"/>
    </row>
    <row r="89" spans="6:13" s="13" customFormat="1">
      <c r="F89" s="14"/>
      <c r="G89" s="38"/>
      <c r="H89" s="14"/>
      <c r="I89" s="88"/>
      <c r="J89" s="14"/>
      <c r="K89" s="88"/>
      <c r="L89" s="15"/>
      <c r="M89" s="12"/>
    </row>
    <row r="90" spans="6:13" s="13" customFormat="1">
      <c r="F90" s="14"/>
      <c r="G90" s="38"/>
      <c r="H90" s="14"/>
      <c r="I90" s="88"/>
      <c r="J90" s="14"/>
      <c r="K90" s="88"/>
      <c r="L90" s="15"/>
      <c r="M90" s="12"/>
    </row>
    <row r="91" spans="6:13" s="13" customFormat="1">
      <c r="F91" s="14"/>
      <c r="G91" s="38"/>
      <c r="H91" s="14"/>
      <c r="I91" s="88"/>
      <c r="J91" s="14"/>
      <c r="K91" s="88"/>
      <c r="L91" s="15"/>
      <c r="M91" s="12"/>
    </row>
    <row r="92" spans="6:13" s="13" customFormat="1">
      <c r="F92" s="14"/>
      <c r="G92" s="38"/>
      <c r="H92" s="14"/>
      <c r="I92" s="88"/>
      <c r="J92" s="14"/>
      <c r="K92" s="88"/>
      <c r="L92" s="15"/>
      <c r="M92" s="12"/>
    </row>
    <row r="93" spans="6:13" s="13" customFormat="1">
      <c r="F93" s="14"/>
      <c r="G93" s="38"/>
      <c r="H93" s="14"/>
      <c r="I93" s="88"/>
      <c r="J93" s="14"/>
      <c r="K93" s="88"/>
      <c r="L93" s="15"/>
      <c r="M93" s="12"/>
    </row>
    <row r="94" spans="6:13" s="13" customFormat="1">
      <c r="F94" s="14"/>
      <c r="G94" s="38"/>
      <c r="H94" s="14"/>
      <c r="I94" s="88"/>
      <c r="J94" s="14"/>
      <c r="K94" s="88"/>
      <c r="L94" s="15"/>
      <c r="M94" s="12"/>
    </row>
    <row r="95" spans="6:13" s="13" customFormat="1">
      <c r="F95" s="14"/>
      <c r="G95" s="38"/>
      <c r="H95" s="14"/>
      <c r="I95" s="88"/>
      <c r="J95" s="14"/>
      <c r="K95" s="88"/>
      <c r="L95" s="15"/>
      <c r="M95" s="12"/>
    </row>
    <row r="96" spans="6:13" s="13" customFormat="1">
      <c r="F96" s="14"/>
      <c r="G96" s="38"/>
      <c r="H96" s="14"/>
      <c r="I96" s="88"/>
      <c r="J96" s="14"/>
      <c r="K96" s="88"/>
      <c r="L96" s="15"/>
      <c r="M96" s="12"/>
    </row>
    <row r="97" spans="6:13" s="13" customFormat="1">
      <c r="F97" s="14"/>
      <c r="G97" s="38"/>
      <c r="H97" s="14"/>
      <c r="I97" s="88"/>
      <c r="J97" s="14"/>
      <c r="K97" s="88"/>
      <c r="L97" s="15"/>
      <c r="M97" s="12"/>
    </row>
    <row r="98" spans="6:13" s="13" customFormat="1">
      <c r="F98" s="14"/>
      <c r="G98" s="38"/>
      <c r="H98" s="14"/>
      <c r="I98" s="88"/>
      <c r="J98" s="14"/>
      <c r="K98" s="88"/>
      <c r="L98" s="15"/>
      <c r="M98" s="12"/>
    </row>
    <row r="99" spans="6:13" s="13" customFormat="1">
      <c r="F99" s="14"/>
      <c r="G99" s="38"/>
      <c r="H99" s="14"/>
      <c r="I99" s="88"/>
      <c r="J99" s="14"/>
      <c r="K99" s="88"/>
      <c r="L99" s="15"/>
      <c r="M99" s="12"/>
    </row>
    <row r="100" spans="6:13" s="13" customFormat="1">
      <c r="F100" s="14"/>
      <c r="G100" s="38"/>
      <c r="H100" s="14"/>
      <c r="I100" s="88"/>
      <c r="J100" s="14"/>
      <c r="K100" s="88"/>
      <c r="L100" s="15"/>
      <c r="M100" s="12"/>
    </row>
    <row r="101" spans="6:13" s="13" customFormat="1">
      <c r="F101" s="14"/>
      <c r="G101" s="38"/>
      <c r="H101" s="14"/>
      <c r="I101" s="88"/>
      <c r="J101" s="14"/>
      <c r="K101" s="88"/>
      <c r="L101" s="15"/>
      <c r="M101" s="12"/>
    </row>
    <row r="102" spans="6:13" s="13" customFormat="1">
      <c r="F102" s="14"/>
      <c r="G102" s="38"/>
      <c r="H102" s="14"/>
      <c r="I102" s="88"/>
      <c r="J102" s="14"/>
      <c r="K102" s="88"/>
      <c r="L102" s="15"/>
      <c r="M102" s="12"/>
    </row>
    <row r="103" spans="6:13" s="13" customFormat="1">
      <c r="F103" s="14"/>
      <c r="G103" s="38"/>
      <c r="H103" s="14"/>
      <c r="I103" s="88"/>
      <c r="J103" s="14"/>
      <c r="K103" s="88"/>
      <c r="L103" s="15"/>
      <c r="M103" s="12"/>
    </row>
    <row r="104" spans="6:13" s="13" customFormat="1">
      <c r="F104" s="14"/>
      <c r="G104" s="38"/>
      <c r="H104" s="14"/>
      <c r="I104" s="88"/>
      <c r="J104" s="14"/>
      <c r="K104" s="88"/>
      <c r="L104" s="15"/>
      <c r="M104" s="12"/>
    </row>
    <row r="105" spans="6:13" s="13" customFormat="1">
      <c r="F105" s="14"/>
      <c r="G105" s="38"/>
      <c r="H105" s="14"/>
      <c r="I105" s="88"/>
      <c r="J105" s="14"/>
      <c r="K105" s="88"/>
      <c r="L105" s="15"/>
      <c r="M105" s="12"/>
    </row>
    <row r="106" spans="6:13" s="13" customFormat="1">
      <c r="F106" s="14"/>
      <c r="G106" s="38"/>
      <c r="H106" s="14"/>
      <c r="I106" s="88"/>
      <c r="J106" s="14"/>
      <c r="K106" s="88"/>
      <c r="L106" s="15"/>
      <c r="M106" s="12"/>
    </row>
    <row r="107" spans="6:13" s="13" customFormat="1">
      <c r="F107" s="14"/>
      <c r="G107" s="38"/>
      <c r="H107" s="14"/>
      <c r="I107" s="88"/>
      <c r="J107" s="14"/>
      <c r="K107" s="88"/>
      <c r="L107" s="15"/>
      <c r="M107" s="12"/>
    </row>
    <row r="108" spans="6:13" s="13" customFormat="1">
      <c r="F108" s="14"/>
      <c r="G108" s="38"/>
      <c r="H108" s="14"/>
      <c r="I108" s="88"/>
      <c r="J108" s="14"/>
      <c r="K108" s="88"/>
      <c r="L108" s="15"/>
      <c r="M108" s="12"/>
    </row>
    <row r="109" spans="6:13" s="13" customFormat="1">
      <c r="F109" s="14"/>
      <c r="G109" s="38"/>
      <c r="H109" s="14"/>
      <c r="I109" s="88"/>
      <c r="J109" s="14"/>
      <c r="K109" s="88"/>
      <c r="L109" s="15"/>
      <c r="M109" s="12"/>
    </row>
    <row r="110" spans="6:13" s="13" customFormat="1">
      <c r="F110" s="14"/>
      <c r="G110" s="38"/>
      <c r="H110" s="14"/>
      <c r="I110" s="88"/>
      <c r="J110" s="14"/>
      <c r="K110" s="88"/>
      <c r="L110" s="15"/>
      <c r="M110" s="12"/>
    </row>
    <row r="111" spans="6:13" s="13" customFormat="1">
      <c r="F111" s="14"/>
      <c r="G111" s="38"/>
      <c r="H111" s="14"/>
      <c r="I111" s="88"/>
      <c r="J111" s="14"/>
      <c r="K111" s="88"/>
      <c r="L111" s="15"/>
      <c r="M111" s="12"/>
    </row>
    <row r="112" spans="6:13" s="13" customFormat="1">
      <c r="F112" s="14"/>
      <c r="G112" s="38"/>
      <c r="H112" s="14"/>
      <c r="I112" s="88"/>
      <c r="J112" s="14"/>
      <c r="K112" s="88"/>
      <c r="L112" s="15"/>
      <c r="M112" s="14"/>
    </row>
    <row r="113" spans="6:13" s="13" customFormat="1">
      <c r="F113" s="14"/>
      <c r="G113" s="38"/>
      <c r="H113" s="14"/>
      <c r="I113" s="88"/>
      <c r="J113" s="14"/>
      <c r="K113" s="88"/>
      <c r="L113" s="15"/>
      <c r="M113" s="14"/>
    </row>
    <row r="114" spans="6:13" s="13" customFormat="1">
      <c r="F114" s="14"/>
      <c r="G114" s="38"/>
      <c r="H114" s="14"/>
      <c r="I114" s="88"/>
      <c r="J114" s="14"/>
      <c r="K114" s="88"/>
      <c r="L114" s="15"/>
      <c r="M114" s="14"/>
    </row>
    <row r="115" spans="6:13" s="13" customFormat="1">
      <c r="F115" s="14"/>
      <c r="G115" s="38"/>
      <c r="H115" s="14"/>
      <c r="I115" s="88"/>
      <c r="J115" s="14"/>
      <c r="K115" s="88"/>
      <c r="L115" s="15"/>
      <c r="M115" s="14"/>
    </row>
    <row r="116" spans="6:13" s="13" customFormat="1">
      <c r="F116" s="14"/>
      <c r="G116" s="38"/>
      <c r="H116" s="14"/>
      <c r="I116" s="88"/>
      <c r="J116" s="14"/>
      <c r="K116" s="88"/>
      <c r="L116" s="15"/>
      <c r="M116" s="14"/>
    </row>
    <row r="117" spans="6:13" s="13" customFormat="1">
      <c r="F117" s="14"/>
      <c r="G117" s="38"/>
      <c r="H117" s="14"/>
      <c r="I117" s="88"/>
      <c r="J117" s="14"/>
      <c r="K117" s="88"/>
      <c r="L117" s="15"/>
      <c r="M117" s="14"/>
    </row>
    <row r="118" spans="6:13" s="13" customFormat="1">
      <c r="F118" s="14"/>
      <c r="G118" s="38"/>
      <c r="H118" s="14"/>
      <c r="I118" s="88"/>
      <c r="J118" s="14"/>
      <c r="K118" s="88"/>
      <c r="L118" s="15"/>
      <c r="M118" s="14"/>
    </row>
    <row r="119" spans="6:13" s="13" customFormat="1">
      <c r="F119" s="14"/>
      <c r="G119" s="38"/>
      <c r="H119" s="14"/>
      <c r="I119" s="88"/>
      <c r="J119" s="14"/>
      <c r="K119" s="88"/>
      <c r="L119" s="15"/>
      <c r="M119" s="14"/>
    </row>
    <row r="120" spans="6:13" s="13" customFormat="1">
      <c r="F120" s="14"/>
      <c r="G120" s="38"/>
      <c r="H120" s="14"/>
      <c r="I120" s="88"/>
      <c r="J120" s="14"/>
      <c r="K120" s="88"/>
      <c r="L120" s="15"/>
      <c r="M120" s="14"/>
    </row>
    <row r="121" spans="6:13" s="13" customFormat="1">
      <c r="F121" s="14"/>
      <c r="G121" s="38"/>
      <c r="H121" s="14"/>
      <c r="I121" s="88"/>
      <c r="J121" s="14"/>
      <c r="K121" s="88"/>
      <c r="L121" s="15"/>
      <c r="M121" s="14"/>
    </row>
    <row r="122" spans="6:13" s="13" customFormat="1">
      <c r="F122" s="14"/>
      <c r="G122" s="38"/>
      <c r="H122" s="14"/>
      <c r="I122" s="88"/>
      <c r="J122" s="14"/>
      <c r="K122" s="88"/>
      <c r="L122" s="15"/>
      <c r="M122" s="14"/>
    </row>
    <row r="123" spans="6:13" s="13" customFormat="1">
      <c r="F123" s="14"/>
      <c r="G123" s="38"/>
      <c r="H123" s="14"/>
      <c r="I123" s="88"/>
      <c r="J123" s="14"/>
      <c r="K123" s="88"/>
      <c r="L123" s="15"/>
      <c r="M123" s="14"/>
    </row>
    <row r="124" spans="6:13" s="13" customFormat="1">
      <c r="F124" s="14"/>
      <c r="G124" s="38"/>
      <c r="H124" s="14"/>
      <c r="I124" s="88"/>
      <c r="J124" s="14"/>
      <c r="K124" s="88"/>
      <c r="L124" s="15"/>
      <c r="M124" s="14"/>
    </row>
    <row r="125" spans="6:13" s="13" customFormat="1">
      <c r="F125" s="14"/>
      <c r="G125" s="38"/>
      <c r="H125" s="14"/>
      <c r="I125" s="88"/>
      <c r="J125" s="14"/>
      <c r="K125" s="88"/>
      <c r="L125" s="15"/>
      <c r="M125" s="14"/>
    </row>
    <row r="126" spans="6:13" s="13" customFormat="1">
      <c r="F126" s="14"/>
      <c r="G126" s="38"/>
      <c r="H126" s="14"/>
      <c r="I126" s="88"/>
      <c r="J126" s="14"/>
      <c r="K126" s="88"/>
      <c r="L126" s="15"/>
      <c r="M126" s="14"/>
    </row>
    <row r="127" spans="6:13" s="13" customFormat="1">
      <c r="F127" s="14"/>
      <c r="G127" s="38"/>
      <c r="H127" s="14"/>
      <c r="I127" s="88"/>
      <c r="J127" s="14"/>
      <c r="K127" s="88"/>
      <c r="L127" s="15"/>
    </row>
    <row r="128" spans="6:13" s="13" customFormat="1">
      <c r="F128" s="14"/>
      <c r="G128" s="38"/>
      <c r="H128" s="14"/>
      <c r="I128" s="88"/>
      <c r="J128" s="14"/>
      <c r="K128" s="88"/>
      <c r="L128" s="15"/>
    </row>
    <row r="129" spans="6:12" s="13" customFormat="1">
      <c r="F129" s="14"/>
      <c r="G129" s="38"/>
      <c r="H129" s="14"/>
      <c r="I129" s="88"/>
      <c r="J129" s="14"/>
      <c r="K129" s="88"/>
      <c r="L129" s="15"/>
    </row>
    <row r="130" spans="6:12" s="13" customFormat="1">
      <c r="F130" s="14"/>
      <c r="G130" s="38"/>
      <c r="H130" s="14"/>
      <c r="I130" s="88"/>
      <c r="J130" s="14"/>
      <c r="K130" s="88"/>
      <c r="L130" s="15"/>
    </row>
    <row r="131" spans="6:12" s="13" customFormat="1">
      <c r="F131" s="14"/>
      <c r="G131" s="38"/>
      <c r="H131" s="14"/>
      <c r="I131" s="88"/>
      <c r="J131" s="14"/>
      <c r="K131" s="88"/>
      <c r="L131" s="15"/>
    </row>
    <row r="132" spans="6:12" s="13" customFormat="1">
      <c r="F132" s="14"/>
      <c r="G132" s="38"/>
      <c r="H132" s="14"/>
      <c r="I132" s="88"/>
      <c r="J132" s="14"/>
      <c r="K132" s="88"/>
      <c r="L132" s="15"/>
    </row>
    <row r="133" spans="6:12" s="13" customFormat="1">
      <c r="F133" s="14"/>
      <c r="G133" s="38"/>
      <c r="H133" s="14"/>
      <c r="I133" s="88"/>
      <c r="J133" s="14"/>
      <c r="K133" s="88"/>
      <c r="L133" s="15"/>
    </row>
    <row r="134" spans="6:12" s="13" customFormat="1">
      <c r="F134" s="14"/>
      <c r="G134" s="38"/>
      <c r="H134" s="14"/>
      <c r="I134" s="88"/>
      <c r="J134" s="14"/>
      <c r="K134" s="88"/>
      <c r="L134" s="15"/>
    </row>
    <row r="135" spans="6:12" s="13" customFormat="1">
      <c r="F135" s="14"/>
      <c r="G135" s="38"/>
      <c r="H135" s="14"/>
      <c r="I135" s="88"/>
      <c r="J135" s="14"/>
      <c r="K135" s="88"/>
      <c r="L135" s="15"/>
    </row>
    <row r="136" spans="6:12" s="13" customFormat="1">
      <c r="F136" s="14"/>
      <c r="G136" s="38"/>
      <c r="H136" s="14"/>
      <c r="I136" s="88"/>
      <c r="J136" s="14"/>
      <c r="K136" s="88"/>
      <c r="L136" s="15"/>
    </row>
    <row r="137" spans="6:12" s="13" customFormat="1">
      <c r="F137" s="14"/>
      <c r="G137" s="38"/>
      <c r="H137" s="14"/>
      <c r="I137" s="88"/>
      <c r="J137" s="14"/>
      <c r="K137" s="88"/>
      <c r="L137" s="15"/>
    </row>
    <row r="138" spans="6:12" s="13" customFormat="1">
      <c r="F138" s="14"/>
      <c r="G138" s="38"/>
      <c r="H138" s="14"/>
      <c r="I138" s="88"/>
      <c r="J138" s="14"/>
      <c r="K138" s="88"/>
      <c r="L138" s="15"/>
    </row>
    <row r="139" spans="6:12" s="13" customFormat="1">
      <c r="F139" s="14"/>
      <c r="G139" s="38"/>
      <c r="H139" s="14"/>
      <c r="I139" s="88"/>
      <c r="J139" s="14"/>
      <c r="K139" s="88"/>
      <c r="L139" s="15"/>
    </row>
    <row r="140" spans="6:12" s="13" customFormat="1">
      <c r="F140" s="14"/>
      <c r="G140" s="38"/>
      <c r="H140" s="14"/>
      <c r="I140" s="88"/>
      <c r="J140" s="14"/>
      <c r="K140" s="88"/>
      <c r="L140" s="15"/>
    </row>
    <row r="141" spans="6:12" s="13" customFormat="1">
      <c r="F141" s="14"/>
      <c r="G141" s="38"/>
      <c r="H141" s="14"/>
      <c r="I141" s="88"/>
      <c r="J141" s="14"/>
      <c r="K141" s="88"/>
      <c r="L141" s="15"/>
    </row>
    <row r="142" spans="6:12" s="13" customFormat="1">
      <c r="F142" s="14"/>
      <c r="G142" s="38"/>
      <c r="H142" s="14"/>
      <c r="I142" s="88"/>
      <c r="J142" s="14"/>
      <c r="K142" s="88"/>
      <c r="L142" s="15"/>
    </row>
    <row r="143" spans="6:12" s="13" customFormat="1">
      <c r="F143" s="14"/>
      <c r="G143" s="38"/>
      <c r="H143" s="14"/>
      <c r="I143" s="88"/>
      <c r="J143" s="14"/>
      <c r="K143" s="88"/>
      <c r="L143" s="15"/>
    </row>
    <row r="144" spans="6:12" s="13" customFormat="1">
      <c r="F144" s="14"/>
      <c r="G144" s="38"/>
      <c r="H144" s="14"/>
      <c r="I144" s="88"/>
      <c r="J144" s="14"/>
      <c r="K144" s="88"/>
      <c r="L144" s="15"/>
    </row>
    <row r="145" spans="6:12" s="13" customFormat="1">
      <c r="F145" s="14"/>
      <c r="G145" s="38"/>
      <c r="H145" s="14"/>
      <c r="I145" s="88"/>
      <c r="J145" s="14"/>
      <c r="K145" s="88"/>
      <c r="L145" s="15"/>
    </row>
    <row r="146" spans="6:12" s="13" customFormat="1">
      <c r="F146" s="14"/>
      <c r="G146" s="38"/>
      <c r="H146" s="14"/>
      <c r="I146" s="88"/>
      <c r="J146" s="14"/>
      <c r="K146" s="88"/>
      <c r="L146" s="15"/>
    </row>
    <row r="147" spans="6:12" s="13" customFormat="1">
      <c r="F147" s="14"/>
      <c r="G147" s="38"/>
      <c r="H147" s="14"/>
      <c r="I147" s="88"/>
      <c r="J147" s="14"/>
      <c r="K147" s="88"/>
      <c r="L147" s="15"/>
    </row>
    <row r="148" spans="6:12" s="13" customFormat="1">
      <c r="F148" s="14"/>
      <c r="G148" s="38"/>
      <c r="H148" s="14"/>
      <c r="I148" s="88"/>
      <c r="J148" s="14"/>
      <c r="K148" s="88"/>
      <c r="L148" s="15"/>
    </row>
    <row r="149" spans="6:12" s="13" customFormat="1">
      <c r="F149" s="14"/>
      <c r="G149" s="38"/>
      <c r="H149" s="14"/>
      <c r="I149" s="88"/>
      <c r="J149" s="14"/>
      <c r="K149" s="88"/>
      <c r="L149" s="15"/>
    </row>
    <row r="150" spans="6:12" s="13" customFormat="1">
      <c r="F150" s="14"/>
      <c r="G150" s="38"/>
      <c r="H150" s="14"/>
      <c r="I150" s="88"/>
      <c r="J150" s="14"/>
      <c r="K150" s="88"/>
      <c r="L150" s="15"/>
    </row>
    <row r="151" spans="6:12" s="13" customFormat="1">
      <c r="F151" s="14"/>
      <c r="G151" s="38"/>
      <c r="H151" s="14"/>
      <c r="I151" s="88"/>
      <c r="J151" s="14"/>
      <c r="K151" s="88"/>
      <c r="L151" s="15"/>
    </row>
    <row r="152" spans="6:12" s="13" customFormat="1">
      <c r="F152" s="14"/>
      <c r="G152" s="38"/>
      <c r="H152" s="14"/>
      <c r="I152" s="88"/>
      <c r="J152" s="14"/>
      <c r="K152" s="88"/>
      <c r="L152" s="15"/>
    </row>
    <row r="153" spans="6:12" s="13" customFormat="1">
      <c r="F153" s="14"/>
      <c r="G153" s="38"/>
      <c r="H153" s="14"/>
      <c r="I153" s="88"/>
      <c r="J153" s="14"/>
      <c r="K153" s="88"/>
      <c r="L153" s="15"/>
    </row>
    <row r="154" spans="6:12" s="13" customFormat="1">
      <c r="F154" s="14"/>
      <c r="G154" s="38"/>
      <c r="H154" s="14"/>
      <c r="I154" s="88"/>
      <c r="J154" s="14"/>
      <c r="K154" s="88"/>
      <c r="L154" s="15"/>
    </row>
    <row r="155" spans="6:12" s="13" customFormat="1">
      <c r="F155" s="14"/>
      <c r="G155" s="38"/>
      <c r="H155" s="14"/>
      <c r="I155" s="88"/>
      <c r="J155" s="14"/>
      <c r="K155" s="88"/>
      <c r="L155" s="15"/>
    </row>
    <row r="156" spans="6:12" s="13" customFormat="1">
      <c r="F156" s="14"/>
      <c r="G156" s="38"/>
      <c r="H156" s="14"/>
      <c r="I156" s="88"/>
      <c r="J156" s="14"/>
      <c r="K156" s="88"/>
      <c r="L156" s="15"/>
    </row>
    <row r="157" spans="6:12" s="13" customFormat="1">
      <c r="F157" s="14"/>
      <c r="G157" s="38"/>
      <c r="H157" s="14"/>
      <c r="I157" s="88"/>
      <c r="J157" s="14"/>
      <c r="K157" s="88"/>
      <c r="L157" s="15"/>
    </row>
    <row r="158" spans="6:12" s="13" customFormat="1">
      <c r="F158" s="14"/>
      <c r="G158" s="38"/>
      <c r="H158" s="14"/>
      <c r="I158" s="88"/>
      <c r="J158" s="14"/>
      <c r="K158" s="88"/>
      <c r="L158" s="15"/>
    </row>
    <row r="159" spans="6:12" s="13" customFormat="1">
      <c r="F159" s="14"/>
      <c r="G159" s="38"/>
      <c r="H159" s="14"/>
      <c r="I159" s="88"/>
      <c r="J159" s="14"/>
      <c r="K159" s="88"/>
      <c r="L159" s="15"/>
    </row>
    <row r="160" spans="6:12" s="13" customFormat="1">
      <c r="F160" s="14"/>
      <c r="G160" s="38"/>
      <c r="H160" s="14"/>
      <c r="I160" s="88"/>
      <c r="J160" s="14"/>
      <c r="K160" s="88"/>
      <c r="L160" s="15"/>
    </row>
    <row r="161" spans="6:12" s="13" customFormat="1">
      <c r="F161" s="14"/>
      <c r="G161" s="38"/>
      <c r="H161" s="14"/>
      <c r="I161" s="88"/>
      <c r="J161" s="14"/>
      <c r="K161" s="88"/>
      <c r="L161" s="15"/>
    </row>
    <row r="162" spans="6:12" s="13" customFormat="1">
      <c r="F162" s="14"/>
      <c r="G162" s="38"/>
      <c r="H162" s="14"/>
      <c r="I162" s="88"/>
      <c r="J162" s="14"/>
      <c r="K162" s="88"/>
      <c r="L162" s="15"/>
    </row>
    <row r="163" spans="6:12" s="13" customFormat="1">
      <c r="F163" s="14"/>
      <c r="G163" s="38"/>
      <c r="H163" s="14"/>
      <c r="I163" s="88"/>
      <c r="J163" s="14"/>
      <c r="K163" s="88"/>
      <c r="L163" s="15"/>
    </row>
    <row r="164" spans="6:12" s="13" customFormat="1">
      <c r="F164" s="14"/>
      <c r="G164" s="38"/>
      <c r="H164" s="14"/>
      <c r="I164" s="88"/>
      <c r="J164" s="14"/>
      <c r="K164" s="88"/>
      <c r="L164" s="15"/>
    </row>
    <row r="165" spans="6:12" s="13" customFormat="1">
      <c r="F165" s="14"/>
      <c r="G165" s="38"/>
      <c r="H165" s="14"/>
      <c r="I165" s="88"/>
      <c r="J165" s="14"/>
      <c r="K165" s="88"/>
      <c r="L165" s="15"/>
    </row>
    <row r="166" spans="6:12" s="13" customFormat="1">
      <c r="F166" s="14"/>
      <c r="G166" s="38"/>
      <c r="H166" s="14"/>
      <c r="I166" s="88"/>
      <c r="J166" s="14"/>
      <c r="K166" s="88"/>
      <c r="L166" s="15"/>
    </row>
    <row r="167" spans="6:12" s="13" customFormat="1">
      <c r="F167" s="14"/>
      <c r="G167" s="38"/>
      <c r="H167" s="14"/>
      <c r="I167" s="88"/>
      <c r="J167" s="14"/>
      <c r="K167" s="88"/>
      <c r="L167" s="15"/>
    </row>
    <row r="168" spans="6:12" s="13" customFormat="1">
      <c r="F168" s="14"/>
      <c r="G168" s="38"/>
      <c r="H168" s="14"/>
      <c r="I168" s="88"/>
      <c r="J168" s="14"/>
      <c r="K168" s="88"/>
      <c r="L168" s="15"/>
    </row>
    <row r="169" spans="6:12" s="13" customFormat="1">
      <c r="F169" s="14"/>
      <c r="G169" s="38"/>
      <c r="H169" s="14"/>
      <c r="I169" s="88"/>
      <c r="J169" s="14"/>
      <c r="K169" s="88"/>
      <c r="L169" s="15"/>
    </row>
    <row r="170" spans="6:12" s="13" customFormat="1">
      <c r="F170" s="14"/>
      <c r="G170" s="38"/>
      <c r="H170" s="14"/>
      <c r="I170" s="88"/>
      <c r="J170" s="14"/>
      <c r="K170" s="88"/>
      <c r="L170" s="15"/>
    </row>
    <row r="171" spans="6:12" s="13" customFormat="1">
      <c r="F171" s="14"/>
      <c r="G171" s="38"/>
      <c r="H171" s="14"/>
      <c r="I171" s="88"/>
      <c r="J171" s="14"/>
      <c r="K171" s="88"/>
      <c r="L171" s="15"/>
    </row>
    <row r="172" spans="6:12" s="13" customFormat="1">
      <c r="F172" s="14"/>
      <c r="G172" s="38"/>
      <c r="H172" s="14"/>
      <c r="I172" s="88"/>
      <c r="J172" s="14"/>
      <c r="K172" s="88"/>
      <c r="L172" s="15"/>
    </row>
    <row r="173" spans="6:12" s="13" customFormat="1">
      <c r="F173" s="14"/>
      <c r="G173" s="38"/>
      <c r="H173" s="14"/>
      <c r="I173" s="88"/>
      <c r="J173" s="14"/>
      <c r="K173" s="88"/>
      <c r="L173" s="15"/>
    </row>
    <row r="174" spans="6:12" s="13" customFormat="1">
      <c r="F174" s="14"/>
      <c r="G174" s="38"/>
      <c r="H174" s="14"/>
      <c r="I174" s="88"/>
      <c r="J174" s="14"/>
      <c r="K174" s="88"/>
      <c r="L174" s="15"/>
    </row>
    <row r="175" spans="6:12" s="13" customFormat="1">
      <c r="F175" s="14"/>
      <c r="G175" s="38"/>
      <c r="H175" s="14"/>
      <c r="I175" s="88"/>
      <c r="J175" s="14"/>
      <c r="K175" s="88"/>
      <c r="L175" s="15"/>
    </row>
    <row r="176" spans="6:12" s="13" customFormat="1">
      <c r="F176" s="14"/>
      <c r="G176" s="38"/>
      <c r="H176" s="14"/>
      <c r="I176" s="88"/>
      <c r="J176" s="14"/>
      <c r="K176" s="88"/>
      <c r="L176" s="15"/>
    </row>
    <row r="177" spans="6:12" s="13" customFormat="1">
      <c r="F177" s="14"/>
      <c r="G177" s="38"/>
      <c r="H177" s="14"/>
      <c r="I177" s="88"/>
      <c r="J177" s="14"/>
      <c r="K177" s="88"/>
      <c r="L177" s="15"/>
    </row>
    <row r="178" spans="6:12" s="13" customFormat="1">
      <c r="F178" s="14"/>
      <c r="G178" s="38"/>
      <c r="H178" s="14"/>
      <c r="I178" s="88"/>
      <c r="J178" s="14"/>
      <c r="K178" s="88"/>
      <c r="L178" s="15"/>
    </row>
    <row r="179" spans="6:12" s="13" customFormat="1">
      <c r="F179" s="14"/>
      <c r="G179" s="38"/>
      <c r="H179" s="14"/>
      <c r="I179" s="88"/>
      <c r="J179" s="14"/>
      <c r="K179" s="88"/>
      <c r="L179" s="15"/>
    </row>
    <row r="180" spans="6:12" s="13" customFormat="1">
      <c r="F180" s="14"/>
      <c r="G180" s="38"/>
      <c r="H180" s="14"/>
      <c r="I180" s="88"/>
      <c r="J180" s="14"/>
      <c r="K180" s="88"/>
      <c r="L180" s="15"/>
    </row>
    <row r="181" spans="6:12" s="13" customFormat="1">
      <c r="F181" s="14"/>
      <c r="G181" s="38"/>
      <c r="H181" s="14"/>
      <c r="I181" s="88"/>
      <c r="J181" s="14"/>
      <c r="K181" s="88"/>
      <c r="L181" s="15"/>
    </row>
    <row r="182" spans="6:12" s="13" customFormat="1">
      <c r="F182" s="14"/>
      <c r="G182" s="38"/>
      <c r="H182" s="14"/>
      <c r="I182" s="88"/>
      <c r="J182" s="14"/>
      <c r="K182" s="88"/>
      <c r="L182" s="15"/>
    </row>
    <row r="183" spans="6:12" s="13" customFormat="1">
      <c r="F183" s="14"/>
      <c r="G183" s="38"/>
      <c r="H183" s="14"/>
      <c r="I183" s="88"/>
      <c r="J183" s="14"/>
      <c r="K183" s="88"/>
      <c r="L183" s="15"/>
    </row>
    <row r="184" spans="6:12" s="13" customFormat="1">
      <c r="F184" s="14"/>
      <c r="G184" s="38"/>
      <c r="H184" s="14"/>
      <c r="I184" s="88"/>
      <c r="J184" s="14"/>
      <c r="K184" s="88"/>
      <c r="L184" s="15"/>
    </row>
    <row r="185" spans="6:12" s="13" customFormat="1">
      <c r="F185" s="14"/>
      <c r="G185" s="38"/>
      <c r="H185" s="14"/>
      <c r="I185" s="88"/>
      <c r="J185" s="14"/>
      <c r="K185" s="88"/>
      <c r="L185" s="15"/>
    </row>
    <row r="186" spans="6:12" s="13" customFormat="1">
      <c r="F186" s="14"/>
      <c r="G186" s="38"/>
      <c r="H186" s="14"/>
      <c r="I186" s="88"/>
      <c r="J186" s="14"/>
      <c r="K186" s="88"/>
      <c r="L186" s="15"/>
    </row>
    <row r="187" spans="6:12" s="13" customFormat="1">
      <c r="F187" s="14"/>
      <c r="G187" s="38"/>
      <c r="H187" s="14"/>
      <c r="I187" s="88"/>
      <c r="J187" s="14"/>
      <c r="K187" s="88"/>
      <c r="L187" s="15"/>
    </row>
    <row r="188" spans="6:12" s="13" customFormat="1">
      <c r="F188" s="14"/>
      <c r="G188" s="38"/>
      <c r="H188" s="14"/>
      <c r="I188" s="88"/>
      <c r="J188" s="14"/>
      <c r="K188" s="88"/>
      <c r="L188" s="15"/>
    </row>
    <row r="189" spans="6:12" s="13" customFormat="1">
      <c r="F189" s="14"/>
      <c r="G189" s="38"/>
      <c r="H189" s="14"/>
      <c r="I189" s="88"/>
      <c r="J189" s="14"/>
      <c r="K189" s="88"/>
      <c r="L189" s="15"/>
    </row>
    <row r="190" spans="6:12" s="13" customFormat="1">
      <c r="F190" s="14"/>
      <c r="G190" s="38"/>
      <c r="H190" s="14"/>
      <c r="I190" s="88"/>
      <c r="J190" s="14"/>
      <c r="K190" s="88"/>
      <c r="L190" s="15"/>
    </row>
    <row r="191" spans="6:12" s="13" customFormat="1">
      <c r="F191" s="14"/>
      <c r="G191" s="38"/>
      <c r="H191" s="14"/>
      <c r="I191" s="88"/>
      <c r="J191" s="14"/>
      <c r="K191" s="88"/>
      <c r="L191" s="15"/>
    </row>
    <row r="192" spans="6:12" s="13" customFormat="1">
      <c r="F192" s="14"/>
      <c r="G192" s="38"/>
      <c r="H192" s="14"/>
      <c r="I192" s="88"/>
      <c r="J192" s="14"/>
      <c r="K192" s="88"/>
      <c r="L192" s="15"/>
    </row>
    <row r="193" spans="6:12" s="13" customFormat="1">
      <c r="F193" s="14"/>
      <c r="G193" s="38"/>
      <c r="H193" s="14"/>
      <c r="I193" s="88"/>
      <c r="J193" s="14"/>
      <c r="K193" s="88"/>
      <c r="L193" s="15"/>
    </row>
    <row r="194" spans="6:12" s="13" customFormat="1">
      <c r="F194" s="14"/>
      <c r="G194" s="38"/>
      <c r="H194" s="14"/>
      <c r="I194" s="88"/>
      <c r="J194" s="14"/>
      <c r="K194" s="88"/>
      <c r="L194" s="15"/>
    </row>
    <row r="195" spans="6:12" s="13" customFormat="1">
      <c r="F195" s="14"/>
      <c r="G195" s="38"/>
      <c r="H195" s="14"/>
      <c r="I195" s="88"/>
      <c r="J195" s="14"/>
      <c r="K195" s="88"/>
      <c r="L195" s="15"/>
    </row>
    <row r="196" spans="6:12" s="13" customFormat="1">
      <c r="F196" s="14"/>
      <c r="G196" s="38"/>
      <c r="H196" s="14"/>
      <c r="I196" s="88"/>
      <c r="J196" s="14"/>
      <c r="K196" s="88"/>
      <c r="L196" s="15"/>
    </row>
    <row r="197" spans="6:12" s="13" customFormat="1">
      <c r="F197" s="14"/>
      <c r="G197" s="38"/>
      <c r="H197" s="14"/>
      <c r="I197" s="88"/>
      <c r="J197" s="14"/>
      <c r="K197" s="88"/>
      <c r="L197" s="15"/>
    </row>
    <row r="198" spans="6:12" s="13" customFormat="1">
      <c r="F198" s="14"/>
      <c r="G198" s="38"/>
      <c r="H198" s="14"/>
      <c r="I198" s="88"/>
      <c r="J198" s="14"/>
      <c r="K198" s="88"/>
      <c r="L198" s="15"/>
    </row>
    <row r="199" spans="6:12" s="13" customFormat="1">
      <c r="F199" s="14"/>
      <c r="G199" s="38"/>
      <c r="H199" s="14"/>
      <c r="I199" s="88"/>
      <c r="J199" s="14"/>
      <c r="K199" s="88"/>
      <c r="L199" s="15"/>
    </row>
    <row r="200" spans="6:12" s="13" customFormat="1">
      <c r="F200" s="14"/>
      <c r="G200" s="38"/>
      <c r="H200" s="14"/>
      <c r="I200" s="88"/>
      <c r="J200" s="14"/>
      <c r="K200" s="88"/>
      <c r="L200" s="15"/>
    </row>
    <row r="201" spans="6:12" s="13" customFormat="1">
      <c r="F201" s="14"/>
      <c r="G201" s="38"/>
      <c r="H201" s="14"/>
      <c r="I201" s="88"/>
      <c r="J201" s="14"/>
      <c r="K201" s="88"/>
      <c r="L201" s="15"/>
    </row>
    <row r="202" spans="6:12" s="13" customFormat="1">
      <c r="F202" s="14"/>
      <c r="G202" s="38"/>
      <c r="H202" s="14"/>
      <c r="I202" s="88"/>
      <c r="J202" s="14"/>
      <c r="K202" s="88"/>
      <c r="L202" s="15"/>
    </row>
    <row r="203" spans="6:12" s="13" customFormat="1">
      <c r="F203" s="14"/>
      <c r="G203" s="38"/>
      <c r="H203" s="14"/>
      <c r="I203" s="88"/>
      <c r="J203" s="14"/>
      <c r="K203" s="88"/>
      <c r="L203" s="15"/>
    </row>
    <row r="204" spans="6:12" s="13" customFormat="1">
      <c r="F204" s="14"/>
      <c r="G204" s="38"/>
      <c r="H204" s="14"/>
      <c r="I204" s="88"/>
      <c r="J204" s="14"/>
      <c r="K204" s="88"/>
      <c r="L204" s="15"/>
    </row>
    <row r="205" spans="6:12" s="13" customFormat="1">
      <c r="F205" s="14"/>
      <c r="G205" s="38"/>
      <c r="H205" s="14"/>
      <c r="I205" s="88"/>
      <c r="J205" s="14"/>
      <c r="K205" s="88"/>
      <c r="L205" s="15"/>
    </row>
    <row r="206" spans="6:12" s="13" customFormat="1">
      <c r="F206" s="14"/>
      <c r="G206" s="38"/>
      <c r="H206" s="14"/>
      <c r="I206" s="88"/>
      <c r="J206" s="14"/>
      <c r="K206" s="88"/>
      <c r="L206" s="15"/>
    </row>
    <row r="207" spans="6:12" s="13" customFormat="1">
      <c r="F207" s="14"/>
      <c r="G207" s="38"/>
      <c r="H207" s="14"/>
      <c r="I207" s="88"/>
      <c r="J207" s="14"/>
      <c r="K207" s="88"/>
      <c r="L207" s="15"/>
    </row>
    <row r="208" spans="6:12" s="13" customFormat="1">
      <c r="F208" s="14"/>
      <c r="G208" s="38"/>
      <c r="H208" s="14"/>
      <c r="I208" s="88"/>
      <c r="J208" s="14"/>
      <c r="K208" s="88"/>
      <c r="L208" s="15"/>
    </row>
    <row r="209" spans="6:12" s="13" customFormat="1">
      <c r="F209" s="14"/>
      <c r="G209" s="38"/>
      <c r="H209" s="14"/>
      <c r="I209" s="88"/>
      <c r="J209" s="14"/>
      <c r="K209" s="88"/>
      <c r="L209" s="15"/>
    </row>
    <row r="210" spans="6:12" s="13" customFormat="1">
      <c r="F210" s="14"/>
      <c r="G210" s="38"/>
      <c r="H210" s="14"/>
      <c r="I210" s="88"/>
      <c r="J210" s="14"/>
      <c r="K210" s="88"/>
      <c r="L210" s="15"/>
    </row>
    <row r="211" spans="6:12" s="13" customFormat="1">
      <c r="F211" s="14"/>
      <c r="G211" s="38"/>
      <c r="H211" s="14"/>
      <c r="I211" s="88"/>
      <c r="J211" s="14"/>
      <c r="K211" s="88"/>
      <c r="L211" s="15"/>
    </row>
    <row r="212" spans="6:12" s="13" customFormat="1">
      <c r="F212" s="14"/>
      <c r="G212" s="38"/>
      <c r="H212" s="14"/>
      <c r="I212" s="88"/>
      <c r="J212" s="14"/>
      <c r="K212" s="88"/>
      <c r="L212" s="15"/>
    </row>
    <row r="213" spans="6:12" s="13" customFormat="1">
      <c r="F213" s="14"/>
      <c r="G213" s="38"/>
      <c r="H213" s="14"/>
      <c r="I213" s="88"/>
      <c r="J213" s="14"/>
      <c r="K213" s="88"/>
      <c r="L213" s="15"/>
    </row>
    <row r="214" spans="6:12" s="13" customFormat="1">
      <c r="F214" s="14"/>
      <c r="G214" s="38"/>
      <c r="H214" s="14"/>
      <c r="I214" s="88"/>
      <c r="J214" s="14"/>
      <c r="K214" s="88"/>
      <c r="L214" s="15"/>
    </row>
    <row r="215" spans="6:12" s="13" customFormat="1">
      <c r="F215" s="14"/>
      <c r="G215" s="38"/>
      <c r="H215" s="14"/>
      <c r="I215" s="88"/>
      <c r="J215" s="14"/>
      <c r="K215" s="88"/>
      <c r="L215" s="15"/>
    </row>
    <row r="216" spans="6:12" s="13" customFormat="1">
      <c r="F216" s="14"/>
      <c r="G216" s="38"/>
      <c r="H216" s="14"/>
      <c r="I216" s="88"/>
      <c r="J216" s="14"/>
      <c r="K216" s="88"/>
      <c r="L216" s="15"/>
    </row>
    <row r="217" spans="6:12" s="13" customFormat="1">
      <c r="F217" s="14"/>
      <c r="G217" s="38"/>
      <c r="H217" s="14"/>
      <c r="I217" s="88"/>
      <c r="J217" s="14"/>
      <c r="K217" s="88"/>
      <c r="L217" s="15"/>
    </row>
    <row r="218" spans="6:12" s="13" customFormat="1">
      <c r="F218" s="14"/>
      <c r="G218" s="38"/>
      <c r="H218" s="14"/>
      <c r="I218" s="88"/>
      <c r="J218" s="14"/>
      <c r="K218" s="88"/>
      <c r="L218" s="15"/>
    </row>
    <row r="219" spans="6:12" s="13" customFormat="1">
      <c r="F219" s="14"/>
      <c r="G219" s="38"/>
      <c r="H219" s="14"/>
      <c r="I219" s="88"/>
      <c r="J219" s="14"/>
      <c r="K219" s="88"/>
      <c r="L219" s="15"/>
    </row>
    <row r="220" spans="6:12" s="13" customFormat="1">
      <c r="F220" s="14"/>
      <c r="G220" s="38"/>
      <c r="H220" s="14"/>
      <c r="I220" s="88"/>
      <c r="J220" s="14"/>
      <c r="K220" s="88"/>
      <c r="L220" s="15"/>
    </row>
    <row r="221" spans="6:12" s="13" customFormat="1">
      <c r="F221" s="14"/>
      <c r="G221" s="38"/>
      <c r="H221" s="14"/>
      <c r="I221" s="88"/>
      <c r="J221" s="14"/>
      <c r="K221" s="88"/>
      <c r="L221" s="15"/>
    </row>
    <row r="222" spans="6:12" s="13" customFormat="1">
      <c r="F222" s="14"/>
      <c r="G222" s="38"/>
      <c r="H222" s="14"/>
      <c r="I222" s="88"/>
      <c r="J222" s="14"/>
      <c r="K222" s="88"/>
      <c r="L222" s="15"/>
    </row>
    <row r="223" spans="6:12" s="13" customFormat="1">
      <c r="F223" s="14"/>
      <c r="G223" s="38"/>
      <c r="H223" s="14"/>
      <c r="I223" s="88"/>
      <c r="J223" s="14"/>
      <c r="K223" s="88"/>
      <c r="L223" s="15"/>
    </row>
    <row r="224" spans="6:12" s="13" customFormat="1">
      <c r="F224" s="14"/>
      <c r="G224" s="38"/>
      <c r="H224" s="14"/>
      <c r="I224" s="88"/>
      <c r="J224" s="14"/>
      <c r="K224" s="88"/>
      <c r="L224" s="15"/>
    </row>
    <row r="225" spans="6:12" s="13" customFormat="1">
      <c r="F225" s="14"/>
      <c r="G225" s="38"/>
      <c r="H225" s="14"/>
      <c r="I225" s="88"/>
      <c r="J225" s="14"/>
      <c r="K225" s="88"/>
      <c r="L225" s="15"/>
    </row>
    <row r="226" spans="6:12" s="13" customFormat="1">
      <c r="F226" s="14"/>
      <c r="G226" s="38"/>
      <c r="H226" s="14"/>
      <c r="I226" s="88"/>
      <c r="J226" s="14"/>
      <c r="K226" s="88"/>
      <c r="L226" s="15"/>
    </row>
    <row r="227" spans="6:12" s="13" customFormat="1">
      <c r="F227" s="14"/>
      <c r="G227" s="38"/>
      <c r="H227" s="14"/>
      <c r="I227" s="88"/>
      <c r="J227" s="14"/>
      <c r="K227" s="88"/>
      <c r="L227" s="15"/>
    </row>
    <row r="228" spans="6:12" s="13" customFormat="1">
      <c r="F228" s="14"/>
      <c r="G228" s="38"/>
      <c r="H228" s="14"/>
      <c r="I228" s="88"/>
      <c r="J228" s="14"/>
      <c r="K228" s="88"/>
      <c r="L228" s="15"/>
    </row>
    <row r="229" spans="6:12" s="13" customFormat="1">
      <c r="F229" s="14"/>
      <c r="G229" s="38"/>
      <c r="H229" s="14"/>
      <c r="I229" s="88"/>
      <c r="J229" s="14"/>
      <c r="K229" s="88"/>
      <c r="L229" s="15"/>
    </row>
    <row r="230" spans="6:12" s="13" customFormat="1">
      <c r="F230" s="14"/>
      <c r="G230" s="38"/>
      <c r="H230" s="14"/>
      <c r="I230" s="88"/>
      <c r="J230" s="14"/>
      <c r="K230" s="88"/>
      <c r="L230" s="15"/>
    </row>
    <row r="231" spans="6:12" s="13" customFormat="1">
      <c r="F231" s="14"/>
      <c r="G231" s="38"/>
      <c r="H231" s="14"/>
      <c r="I231" s="88"/>
      <c r="J231" s="14"/>
      <c r="K231" s="88"/>
      <c r="L231" s="15"/>
    </row>
    <row r="232" spans="6:12" s="13" customFormat="1">
      <c r="F232" s="14"/>
      <c r="G232" s="38"/>
      <c r="H232" s="14"/>
      <c r="I232" s="88"/>
      <c r="J232" s="14"/>
      <c r="K232" s="88"/>
    </row>
    <row r="233" spans="6:12" s="13" customFormat="1">
      <c r="F233" s="14"/>
      <c r="G233" s="38"/>
      <c r="H233" s="14"/>
      <c r="I233" s="88"/>
      <c r="J233" s="14"/>
      <c r="K233" s="88"/>
    </row>
    <row r="234" spans="6:12" s="13" customFormat="1">
      <c r="F234" s="14"/>
      <c r="G234" s="38"/>
      <c r="H234" s="14"/>
      <c r="I234" s="88"/>
      <c r="J234" s="14"/>
      <c r="K234" s="88"/>
    </row>
    <row r="235" spans="6:12" s="13" customFormat="1">
      <c r="F235" s="14"/>
      <c r="G235" s="38"/>
      <c r="H235" s="14"/>
      <c r="I235" s="88"/>
      <c r="J235" s="14"/>
      <c r="K235" s="88"/>
    </row>
    <row r="236" spans="6:12" s="13" customFormat="1">
      <c r="F236" s="14"/>
      <c r="G236" s="38"/>
      <c r="H236" s="14"/>
      <c r="I236" s="88"/>
      <c r="J236" s="14"/>
      <c r="K236" s="88"/>
    </row>
    <row r="237" spans="6:12" s="13" customFormat="1">
      <c r="F237" s="14"/>
      <c r="G237" s="38"/>
      <c r="H237" s="14"/>
      <c r="I237" s="88"/>
      <c r="J237" s="14"/>
      <c r="K237" s="88"/>
    </row>
    <row r="238" spans="6:12" s="13" customFormat="1">
      <c r="F238" s="14"/>
      <c r="G238" s="38"/>
      <c r="H238" s="14"/>
      <c r="I238" s="88"/>
      <c r="J238" s="14"/>
      <c r="K238" s="88"/>
    </row>
    <row r="239" spans="6:12" s="13" customFormat="1">
      <c r="F239" s="14"/>
      <c r="G239" s="38"/>
      <c r="H239" s="14"/>
      <c r="I239" s="88"/>
      <c r="J239" s="14"/>
      <c r="K239" s="88"/>
    </row>
    <row r="240" spans="6:12" s="13" customFormat="1">
      <c r="F240" s="14"/>
      <c r="G240" s="38"/>
      <c r="H240" s="14"/>
      <c r="I240" s="88"/>
      <c r="J240" s="14"/>
      <c r="K240" s="88"/>
    </row>
    <row r="241" spans="6:11" s="13" customFormat="1">
      <c r="F241" s="14"/>
      <c r="G241" s="38"/>
      <c r="H241" s="14"/>
      <c r="I241" s="88"/>
      <c r="J241" s="14"/>
      <c r="K241" s="88"/>
    </row>
    <row r="242" spans="6:11" s="13" customFormat="1">
      <c r="F242" s="14"/>
      <c r="G242" s="38"/>
      <c r="H242" s="14"/>
      <c r="I242" s="88"/>
      <c r="J242" s="14"/>
      <c r="K242" s="88"/>
    </row>
    <row r="243" spans="6:11" s="13" customFormat="1">
      <c r="F243" s="14"/>
      <c r="G243" s="38"/>
      <c r="H243" s="14"/>
      <c r="I243" s="88"/>
      <c r="J243" s="14"/>
      <c r="K243" s="88"/>
    </row>
    <row r="244" spans="6:11" s="13" customFormat="1">
      <c r="F244" s="14"/>
      <c r="G244" s="38"/>
      <c r="H244" s="14"/>
      <c r="I244" s="88"/>
      <c r="J244" s="14"/>
      <c r="K244" s="88"/>
    </row>
    <row r="245" spans="6:11" s="13" customFormat="1">
      <c r="F245" s="14"/>
      <c r="G245" s="38"/>
      <c r="H245" s="14"/>
      <c r="I245" s="88"/>
      <c r="J245" s="14"/>
      <c r="K245" s="88"/>
    </row>
    <row r="246" spans="6:11" s="13" customFormat="1">
      <c r="F246" s="14"/>
      <c r="G246" s="38"/>
      <c r="H246" s="14"/>
      <c r="I246" s="88"/>
      <c r="J246" s="14"/>
      <c r="K246" s="88"/>
    </row>
    <row r="247" spans="6:11" s="13" customFormat="1">
      <c r="F247" s="14"/>
      <c r="G247" s="38"/>
      <c r="H247" s="14"/>
      <c r="I247" s="88"/>
      <c r="J247" s="14"/>
      <c r="K247" s="88"/>
    </row>
    <row r="248" spans="6:11" s="13" customFormat="1">
      <c r="F248" s="14"/>
      <c r="G248" s="38"/>
      <c r="H248" s="14"/>
      <c r="I248" s="88"/>
      <c r="J248" s="14"/>
      <c r="K248" s="88"/>
    </row>
    <row r="249" spans="6:11" s="13" customFormat="1">
      <c r="F249" s="14"/>
      <c r="G249" s="38"/>
      <c r="H249" s="14"/>
      <c r="I249" s="88"/>
      <c r="J249" s="14"/>
      <c r="K249" s="88"/>
    </row>
    <row r="250" spans="6:11" s="13" customFormat="1">
      <c r="F250" s="14"/>
      <c r="G250" s="38"/>
      <c r="H250" s="14"/>
      <c r="I250" s="88"/>
      <c r="J250" s="14"/>
      <c r="K250" s="88"/>
    </row>
    <row r="251" spans="6:11" s="13" customFormat="1">
      <c r="F251" s="14"/>
      <c r="G251" s="38"/>
      <c r="H251" s="14"/>
      <c r="I251" s="88"/>
      <c r="J251" s="14"/>
      <c r="K251" s="88"/>
    </row>
    <row r="252" spans="6:11" s="13" customFormat="1">
      <c r="F252" s="14"/>
      <c r="G252" s="38"/>
      <c r="H252" s="14"/>
      <c r="I252" s="88"/>
      <c r="J252" s="14"/>
      <c r="K252" s="88"/>
    </row>
    <row r="253" spans="6:11" s="13" customFormat="1">
      <c r="F253" s="14"/>
      <c r="G253" s="38"/>
      <c r="H253" s="14"/>
      <c r="I253" s="88"/>
      <c r="J253" s="14"/>
      <c r="K253" s="88"/>
    </row>
    <row r="254" spans="6:11" s="13" customFormat="1">
      <c r="F254" s="14"/>
      <c r="G254" s="38"/>
      <c r="H254" s="14"/>
      <c r="I254" s="88"/>
      <c r="J254" s="14"/>
      <c r="K254" s="88"/>
    </row>
    <row r="255" spans="6:11" s="13" customFormat="1">
      <c r="F255" s="14"/>
      <c r="G255" s="38"/>
      <c r="H255" s="14"/>
      <c r="I255" s="88"/>
      <c r="J255" s="14"/>
      <c r="K255" s="88"/>
    </row>
    <row r="256" spans="6:11" s="13" customFormat="1">
      <c r="F256" s="14"/>
      <c r="G256" s="38"/>
      <c r="H256" s="14"/>
      <c r="I256" s="88"/>
      <c r="J256" s="14"/>
      <c r="K256" s="88"/>
    </row>
    <row r="257" spans="6:11" s="13" customFormat="1">
      <c r="F257" s="14"/>
      <c r="G257" s="38"/>
      <c r="H257" s="14"/>
      <c r="I257" s="88"/>
      <c r="J257" s="14"/>
      <c r="K257" s="88"/>
    </row>
    <row r="258" spans="6:11" s="13" customFormat="1">
      <c r="F258" s="14"/>
      <c r="G258" s="38"/>
      <c r="H258" s="14"/>
      <c r="I258" s="88"/>
      <c r="J258" s="14"/>
      <c r="K258" s="88"/>
    </row>
    <row r="259" spans="6:11" s="13" customFormat="1">
      <c r="F259" s="14"/>
      <c r="G259" s="38"/>
      <c r="H259" s="14"/>
      <c r="I259" s="88"/>
      <c r="J259" s="14"/>
      <c r="K259" s="88"/>
    </row>
    <row r="260" spans="6:11" s="13" customFormat="1">
      <c r="F260" s="14"/>
      <c r="G260" s="38"/>
      <c r="H260" s="14"/>
      <c r="I260" s="88"/>
      <c r="J260" s="14"/>
      <c r="K260" s="88"/>
    </row>
    <row r="261" spans="6:11" s="13" customFormat="1">
      <c r="F261" s="14"/>
      <c r="G261" s="38"/>
      <c r="H261" s="14"/>
      <c r="I261" s="88"/>
      <c r="J261" s="14"/>
      <c r="K261" s="88"/>
    </row>
    <row r="262" spans="6:11" s="13" customFormat="1">
      <c r="F262" s="14"/>
      <c r="G262" s="38"/>
      <c r="H262" s="14"/>
      <c r="I262" s="88"/>
      <c r="J262" s="14"/>
      <c r="K262" s="88"/>
    </row>
    <row r="263" spans="6:11" s="13" customFormat="1">
      <c r="F263" s="14"/>
      <c r="G263" s="38"/>
      <c r="H263" s="14"/>
      <c r="I263" s="88"/>
      <c r="J263" s="14"/>
      <c r="K263" s="88"/>
    </row>
    <row r="264" spans="6:11" s="13" customFormat="1">
      <c r="F264" s="14"/>
      <c r="G264" s="38"/>
      <c r="H264" s="14"/>
      <c r="I264" s="88"/>
      <c r="J264" s="14"/>
      <c r="K264" s="88"/>
    </row>
    <row r="265" spans="6:11" s="13" customFormat="1">
      <c r="F265" s="14"/>
      <c r="G265" s="38"/>
      <c r="H265" s="14"/>
      <c r="I265" s="88"/>
      <c r="J265" s="14"/>
      <c r="K265" s="88"/>
    </row>
    <row r="266" spans="6:11" s="13" customFormat="1">
      <c r="F266" s="14"/>
      <c r="G266" s="38"/>
      <c r="H266" s="14"/>
      <c r="I266" s="88"/>
      <c r="J266" s="14"/>
      <c r="K266" s="88"/>
    </row>
    <row r="267" spans="6:11" s="13" customFormat="1">
      <c r="F267" s="14"/>
      <c r="G267" s="38"/>
      <c r="H267" s="14"/>
      <c r="I267" s="88"/>
      <c r="J267" s="14"/>
      <c r="K267" s="88"/>
    </row>
    <row r="268" spans="6:11" s="13" customFormat="1">
      <c r="F268" s="14"/>
      <c r="G268" s="38"/>
      <c r="H268" s="14"/>
      <c r="I268" s="88"/>
      <c r="J268" s="14"/>
      <c r="K268" s="88"/>
    </row>
    <row r="269" spans="6:11" s="13" customFormat="1">
      <c r="F269" s="14"/>
      <c r="G269" s="38"/>
      <c r="H269" s="14"/>
      <c r="I269" s="88"/>
      <c r="J269" s="14"/>
      <c r="K269" s="88"/>
    </row>
    <row r="270" spans="6:11" s="13" customFormat="1">
      <c r="F270" s="14"/>
      <c r="G270" s="38"/>
      <c r="H270" s="14"/>
      <c r="I270" s="88"/>
      <c r="J270" s="14"/>
      <c r="K270" s="88"/>
    </row>
    <row r="271" spans="6:11" s="13" customFormat="1">
      <c r="F271" s="14"/>
      <c r="G271" s="38"/>
      <c r="H271" s="14"/>
      <c r="I271" s="88"/>
      <c r="J271" s="14"/>
      <c r="K271" s="88"/>
    </row>
    <row r="272" spans="6:11" s="13" customFormat="1">
      <c r="F272" s="14"/>
      <c r="G272" s="38"/>
      <c r="H272" s="14"/>
      <c r="I272" s="88"/>
      <c r="J272" s="14"/>
      <c r="K272" s="88"/>
    </row>
    <row r="273" spans="6:11" s="13" customFormat="1">
      <c r="F273" s="14"/>
      <c r="G273" s="38"/>
      <c r="H273" s="14"/>
      <c r="I273" s="88"/>
      <c r="J273" s="14"/>
      <c r="K273" s="88"/>
    </row>
    <row r="274" spans="6:11" s="13" customFormat="1">
      <c r="F274" s="14"/>
      <c r="G274" s="38"/>
      <c r="H274" s="14"/>
      <c r="I274" s="88"/>
      <c r="J274" s="14"/>
      <c r="K274" s="88"/>
    </row>
    <row r="275" spans="6:11" s="13" customFormat="1">
      <c r="F275" s="14"/>
      <c r="G275" s="38"/>
      <c r="H275" s="14"/>
      <c r="I275" s="88"/>
      <c r="J275" s="14"/>
      <c r="K275" s="88"/>
    </row>
    <row r="276" spans="6:11" s="13" customFormat="1">
      <c r="F276" s="14"/>
      <c r="G276" s="38"/>
      <c r="H276" s="14"/>
      <c r="I276" s="88"/>
      <c r="J276" s="14"/>
      <c r="K276" s="88"/>
    </row>
    <row r="277" spans="6:11" s="13" customFormat="1">
      <c r="F277" s="14"/>
      <c r="G277" s="38"/>
      <c r="H277" s="14"/>
      <c r="I277" s="88"/>
      <c r="J277" s="14"/>
      <c r="K277" s="88"/>
    </row>
    <row r="278" spans="6:11" s="13" customFormat="1">
      <c r="F278" s="14"/>
      <c r="G278" s="38"/>
      <c r="H278" s="14"/>
      <c r="I278" s="88"/>
      <c r="J278" s="14"/>
      <c r="K278" s="88"/>
    </row>
    <row r="279" spans="6:11" s="13" customFormat="1">
      <c r="F279" s="14"/>
      <c r="G279" s="38"/>
      <c r="H279" s="14"/>
      <c r="I279" s="88"/>
      <c r="J279" s="14"/>
      <c r="K279" s="88"/>
    </row>
    <row r="280" spans="6:11" s="13" customFormat="1">
      <c r="F280" s="14"/>
      <c r="G280" s="38"/>
      <c r="H280" s="14"/>
      <c r="I280" s="88"/>
      <c r="J280" s="14"/>
      <c r="K280" s="88"/>
    </row>
    <row r="281" spans="6:11" s="13" customFormat="1">
      <c r="F281" s="14"/>
      <c r="G281" s="38"/>
      <c r="H281" s="14"/>
      <c r="I281" s="88"/>
      <c r="J281" s="14"/>
      <c r="K281" s="88"/>
    </row>
    <row r="282" spans="6:11" s="13" customFormat="1">
      <c r="F282" s="14"/>
      <c r="G282" s="38"/>
      <c r="H282" s="14"/>
      <c r="I282" s="88"/>
      <c r="J282" s="14"/>
      <c r="K282" s="88"/>
    </row>
    <row r="283" spans="6:11" s="13" customFormat="1">
      <c r="F283" s="14"/>
      <c r="G283" s="38"/>
      <c r="H283" s="14"/>
      <c r="I283" s="88"/>
      <c r="J283" s="14"/>
      <c r="K283" s="88"/>
    </row>
    <row r="284" spans="6:11" s="13" customFormat="1">
      <c r="F284" s="14"/>
      <c r="G284" s="38"/>
      <c r="H284" s="14"/>
      <c r="I284" s="88"/>
      <c r="J284" s="14"/>
      <c r="K284" s="88"/>
    </row>
    <row r="285" spans="6:11" s="13" customFormat="1">
      <c r="F285" s="14"/>
      <c r="G285" s="38"/>
      <c r="H285" s="14"/>
      <c r="I285" s="88"/>
      <c r="J285" s="14"/>
      <c r="K285" s="88"/>
    </row>
    <row r="286" spans="6:11" s="13" customFormat="1">
      <c r="F286" s="14"/>
      <c r="G286" s="38"/>
      <c r="H286" s="14"/>
      <c r="I286" s="88"/>
      <c r="J286" s="14"/>
      <c r="K286" s="88"/>
    </row>
    <row r="287" spans="6:11" s="13" customFormat="1">
      <c r="F287" s="14"/>
      <c r="G287" s="38"/>
      <c r="H287" s="14"/>
      <c r="I287" s="88"/>
      <c r="J287" s="14"/>
      <c r="K287" s="88"/>
    </row>
    <row r="288" spans="6:11" s="13" customFormat="1">
      <c r="F288" s="14"/>
      <c r="G288" s="38"/>
      <c r="H288" s="14"/>
      <c r="I288" s="88"/>
      <c r="J288" s="14"/>
      <c r="K288" s="88"/>
    </row>
    <row r="289" spans="6:11" s="13" customFormat="1">
      <c r="F289" s="14"/>
      <c r="G289" s="38"/>
      <c r="H289" s="14"/>
      <c r="I289" s="88"/>
      <c r="J289" s="14"/>
      <c r="K289" s="88"/>
    </row>
    <row r="290" spans="6:11" s="13" customFormat="1">
      <c r="F290" s="14"/>
      <c r="G290" s="38"/>
      <c r="H290" s="14"/>
      <c r="I290" s="88"/>
      <c r="J290" s="14"/>
      <c r="K290" s="88"/>
    </row>
    <row r="291" spans="6:11" s="13" customFormat="1">
      <c r="F291" s="14"/>
      <c r="G291" s="38"/>
      <c r="H291" s="14"/>
      <c r="I291" s="88"/>
      <c r="J291" s="14"/>
      <c r="K291" s="88"/>
    </row>
    <row r="292" spans="6:11" s="13" customFormat="1">
      <c r="F292" s="14"/>
      <c r="G292" s="38"/>
      <c r="H292" s="14"/>
      <c r="I292" s="88"/>
      <c r="J292" s="14"/>
      <c r="K292" s="88"/>
    </row>
    <row r="293" spans="6:11" s="13" customFormat="1">
      <c r="F293" s="14"/>
      <c r="G293" s="38"/>
      <c r="H293" s="14"/>
      <c r="I293" s="88"/>
      <c r="J293" s="14"/>
      <c r="K293" s="88"/>
    </row>
    <row r="294" spans="6:11" s="13" customFormat="1">
      <c r="F294" s="14"/>
      <c r="G294" s="38"/>
      <c r="H294" s="14"/>
      <c r="I294" s="88"/>
      <c r="J294" s="14"/>
      <c r="K294" s="88"/>
    </row>
    <row r="295" spans="6:11" s="13" customFormat="1">
      <c r="F295" s="14"/>
      <c r="G295" s="38"/>
      <c r="H295" s="14"/>
      <c r="I295" s="88"/>
      <c r="J295" s="14"/>
      <c r="K295" s="88"/>
    </row>
    <row r="296" spans="6:11" s="13" customFormat="1">
      <c r="F296" s="14"/>
      <c r="G296" s="38"/>
      <c r="H296" s="14"/>
      <c r="I296" s="88"/>
      <c r="J296" s="14"/>
      <c r="K296" s="88"/>
    </row>
    <row r="297" spans="6:11" s="13" customFormat="1">
      <c r="F297" s="14"/>
      <c r="G297" s="38"/>
      <c r="H297" s="14"/>
      <c r="I297" s="88"/>
      <c r="J297" s="14"/>
      <c r="K297" s="88"/>
    </row>
    <row r="298" spans="6:11" s="13" customFormat="1">
      <c r="F298" s="14"/>
      <c r="G298" s="38"/>
      <c r="H298" s="14"/>
      <c r="I298" s="88"/>
      <c r="J298" s="14"/>
      <c r="K298" s="88"/>
    </row>
    <row r="299" spans="6:11" s="13" customFormat="1">
      <c r="F299" s="14"/>
      <c r="G299" s="38"/>
      <c r="H299" s="14"/>
      <c r="I299" s="88"/>
      <c r="J299" s="14"/>
      <c r="K299" s="88"/>
    </row>
    <row r="300" spans="6:11" s="13" customFormat="1">
      <c r="F300" s="14"/>
      <c r="G300" s="38"/>
      <c r="H300" s="14"/>
      <c r="I300" s="88"/>
      <c r="J300" s="14"/>
      <c r="K300" s="88"/>
    </row>
    <row r="301" spans="6:11" s="13" customFormat="1">
      <c r="F301" s="14"/>
      <c r="G301" s="38"/>
      <c r="H301" s="14"/>
      <c r="I301" s="88"/>
      <c r="J301" s="14"/>
      <c r="K301" s="88"/>
    </row>
    <row r="302" spans="6:11" s="13" customFormat="1">
      <c r="F302" s="14"/>
      <c r="G302" s="38"/>
      <c r="H302" s="14"/>
      <c r="I302" s="88"/>
      <c r="J302" s="14"/>
      <c r="K302" s="88"/>
    </row>
    <row r="303" spans="6:11" s="13" customFormat="1">
      <c r="F303" s="14"/>
      <c r="G303" s="38"/>
      <c r="H303" s="14"/>
      <c r="I303" s="88"/>
      <c r="J303" s="14"/>
      <c r="K303" s="88"/>
    </row>
    <row r="304" spans="6:11" s="13" customFormat="1">
      <c r="F304" s="14"/>
      <c r="G304" s="38"/>
      <c r="H304" s="14"/>
      <c r="I304" s="88"/>
      <c r="J304" s="14"/>
      <c r="K304" s="88"/>
    </row>
    <row r="305" spans="6:11" s="13" customFormat="1">
      <c r="F305" s="14"/>
      <c r="G305" s="38"/>
      <c r="H305" s="14"/>
      <c r="I305" s="88"/>
      <c r="J305" s="14"/>
      <c r="K305" s="88"/>
    </row>
    <row r="306" spans="6:11" s="13" customFormat="1">
      <c r="F306" s="14"/>
      <c r="G306" s="38"/>
      <c r="H306" s="14"/>
      <c r="I306" s="88"/>
      <c r="J306" s="14"/>
      <c r="K306" s="88"/>
    </row>
    <row r="307" spans="6:11" s="13" customFormat="1">
      <c r="F307" s="14"/>
      <c r="G307" s="38"/>
      <c r="H307" s="14"/>
      <c r="I307" s="88"/>
      <c r="J307" s="14"/>
      <c r="K307" s="88"/>
    </row>
    <row r="308" spans="6:11" s="13" customFormat="1">
      <c r="F308" s="14"/>
      <c r="G308" s="38"/>
      <c r="H308" s="14"/>
      <c r="I308" s="88"/>
      <c r="J308" s="14"/>
      <c r="K308" s="88"/>
    </row>
    <row r="309" spans="6:11" s="13" customFormat="1">
      <c r="F309" s="14"/>
      <c r="G309" s="38"/>
      <c r="H309" s="14"/>
      <c r="I309" s="88"/>
      <c r="J309" s="14"/>
      <c r="K309" s="88"/>
    </row>
    <row r="310" spans="6:11" s="13" customFormat="1">
      <c r="F310" s="14"/>
      <c r="G310" s="38"/>
      <c r="H310" s="14"/>
      <c r="I310" s="88"/>
      <c r="J310" s="14"/>
      <c r="K310" s="88"/>
    </row>
    <row r="311" spans="6:11" s="13" customFormat="1">
      <c r="F311" s="14"/>
      <c r="G311" s="38"/>
      <c r="H311" s="14"/>
      <c r="I311" s="88"/>
      <c r="J311" s="14"/>
      <c r="K311" s="88"/>
    </row>
    <row r="312" spans="6:11" s="13" customFormat="1">
      <c r="F312" s="14"/>
      <c r="G312" s="38"/>
      <c r="H312" s="14"/>
      <c r="I312" s="88"/>
      <c r="J312" s="14"/>
      <c r="K312" s="88"/>
    </row>
    <row r="313" spans="6:11" s="13" customFormat="1">
      <c r="F313" s="14"/>
      <c r="G313" s="38"/>
      <c r="H313" s="14"/>
      <c r="I313" s="88"/>
      <c r="J313" s="14"/>
      <c r="K313" s="88"/>
    </row>
    <row r="314" spans="6:11" s="13" customFormat="1">
      <c r="F314" s="14"/>
      <c r="G314" s="38"/>
      <c r="H314" s="14"/>
      <c r="I314" s="88"/>
      <c r="J314" s="14"/>
      <c r="K314" s="88"/>
    </row>
    <row r="315" spans="6:11" s="13" customFormat="1">
      <c r="F315" s="14"/>
      <c r="G315" s="38"/>
      <c r="H315" s="14"/>
      <c r="I315" s="88"/>
      <c r="J315" s="14"/>
      <c r="K315" s="88"/>
    </row>
    <row r="316" spans="6:11" s="13" customFormat="1">
      <c r="F316" s="14"/>
      <c r="G316" s="38"/>
      <c r="H316" s="14"/>
      <c r="I316" s="88"/>
      <c r="J316" s="14"/>
      <c r="K316" s="88"/>
    </row>
    <row r="317" spans="6:11" s="13" customFormat="1">
      <c r="F317" s="14"/>
      <c r="G317" s="38"/>
      <c r="H317" s="14"/>
      <c r="I317" s="88"/>
      <c r="J317" s="14"/>
      <c r="K317" s="88"/>
    </row>
    <row r="318" spans="6:11" s="13" customFormat="1">
      <c r="F318" s="14"/>
      <c r="G318" s="38"/>
      <c r="H318" s="14"/>
      <c r="I318" s="88"/>
      <c r="J318" s="14"/>
      <c r="K318" s="88"/>
    </row>
    <row r="319" spans="6:11" s="13" customFormat="1">
      <c r="F319" s="14"/>
      <c r="G319" s="38"/>
      <c r="H319" s="14"/>
      <c r="I319" s="88"/>
      <c r="J319" s="14"/>
      <c r="K319" s="88"/>
    </row>
    <row r="320" spans="6:11" s="13" customFormat="1">
      <c r="F320" s="14"/>
      <c r="G320" s="38"/>
      <c r="H320" s="14"/>
      <c r="I320" s="88"/>
      <c r="J320" s="14"/>
      <c r="K320" s="88"/>
    </row>
    <row r="321" spans="6:11" s="13" customFormat="1">
      <c r="F321" s="14"/>
      <c r="G321" s="38"/>
      <c r="H321" s="14"/>
      <c r="I321" s="88"/>
      <c r="J321" s="14"/>
      <c r="K321" s="88"/>
    </row>
    <row r="322" spans="6:11" s="13" customFormat="1">
      <c r="F322" s="14"/>
      <c r="G322" s="38"/>
      <c r="H322" s="14"/>
      <c r="I322" s="88"/>
      <c r="J322" s="14"/>
      <c r="K322" s="88"/>
    </row>
    <row r="323" spans="6:11" s="13" customFormat="1">
      <c r="F323" s="14"/>
      <c r="G323" s="38"/>
      <c r="H323" s="14"/>
      <c r="I323" s="88"/>
      <c r="J323" s="14"/>
      <c r="K323" s="88"/>
    </row>
    <row r="324" spans="6:11" s="13" customFormat="1">
      <c r="F324" s="14"/>
      <c r="G324" s="38"/>
      <c r="H324" s="14"/>
      <c r="I324" s="88"/>
      <c r="J324" s="14"/>
      <c r="K324" s="88"/>
    </row>
    <row r="325" spans="6:11" s="13" customFormat="1">
      <c r="F325" s="14"/>
      <c r="G325" s="38"/>
      <c r="H325" s="14"/>
      <c r="I325" s="88"/>
      <c r="J325" s="14"/>
      <c r="K325" s="88"/>
    </row>
    <row r="326" spans="6:11" s="13" customFormat="1">
      <c r="F326" s="14"/>
      <c r="G326" s="38"/>
      <c r="H326" s="14"/>
      <c r="I326" s="88"/>
      <c r="J326" s="14"/>
      <c r="K326" s="88"/>
    </row>
    <row r="327" spans="6:11" s="13" customFormat="1">
      <c r="F327" s="14"/>
      <c r="G327" s="38"/>
      <c r="H327" s="14"/>
      <c r="I327" s="88"/>
      <c r="J327" s="14"/>
      <c r="K327" s="88"/>
    </row>
    <row r="328" spans="6:11" s="13" customFormat="1">
      <c r="F328" s="14"/>
      <c r="G328" s="38"/>
      <c r="H328" s="14"/>
      <c r="I328" s="88"/>
      <c r="J328" s="14"/>
      <c r="K328" s="88"/>
    </row>
    <row r="329" spans="6:11" s="13" customFormat="1">
      <c r="F329" s="14"/>
      <c r="G329" s="38"/>
      <c r="H329" s="14"/>
      <c r="I329" s="88"/>
      <c r="J329" s="14"/>
      <c r="K329" s="88"/>
    </row>
    <row r="330" spans="6:11" s="13" customFormat="1">
      <c r="F330" s="14"/>
      <c r="G330" s="38"/>
      <c r="H330" s="14"/>
      <c r="I330" s="88"/>
      <c r="J330" s="14"/>
      <c r="K330" s="88"/>
    </row>
    <row r="331" spans="6:11" s="13" customFormat="1">
      <c r="F331" s="14"/>
      <c r="G331" s="38"/>
      <c r="H331" s="14"/>
      <c r="I331" s="88"/>
      <c r="J331" s="14"/>
      <c r="K331" s="88"/>
    </row>
    <row r="332" spans="6:11" s="13" customFormat="1">
      <c r="F332" s="14"/>
      <c r="G332" s="38"/>
      <c r="H332" s="14"/>
      <c r="I332" s="88"/>
      <c r="J332" s="14"/>
      <c r="K332" s="88"/>
    </row>
    <row r="333" spans="6:11" s="13" customFormat="1">
      <c r="F333" s="14"/>
      <c r="G333" s="38"/>
      <c r="H333" s="14"/>
      <c r="I333" s="88"/>
      <c r="J333" s="14"/>
      <c r="K333" s="88"/>
    </row>
    <row r="334" spans="6:11" s="13" customFormat="1">
      <c r="F334" s="14"/>
      <c r="G334" s="38"/>
      <c r="H334" s="14"/>
      <c r="I334" s="88"/>
      <c r="J334" s="14"/>
      <c r="K334" s="88"/>
    </row>
    <row r="335" spans="6:11" s="13" customFormat="1">
      <c r="F335" s="14"/>
      <c r="G335" s="38"/>
      <c r="H335" s="14"/>
      <c r="I335" s="88"/>
      <c r="J335" s="14"/>
      <c r="K335" s="88"/>
    </row>
    <row r="336" spans="6:11" s="13" customFormat="1">
      <c r="F336" s="14"/>
      <c r="G336" s="38"/>
      <c r="H336" s="14"/>
      <c r="I336" s="88"/>
      <c r="J336" s="14"/>
      <c r="K336" s="88"/>
    </row>
    <row r="337" spans="6:11" s="13" customFormat="1">
      <c r="F337" s="14"/>
      <c r="G337" s="38"/>
      <c r="H337" s="14"/>
      <c r="I337" s="88"/>
      <c r="J337" s="14"/>
      <c r="K337" s="88"/>
    </row>
    <row r="338" spans="6:11" s="13" customFormat="1">
      <c r="F338" s="14"/>
      <c r="G338" s="38"/>
      <c r="H338" s="14"/>
      <c r="I338" s="88"/>
      <c r="J338" s="14"/>
      <c r="K338" s="88"/>
    </row>
    <row r="339" spans="6:11" s="13" customFormat="1">
      <c r="F339" s="14"/>
      <c r="G339" s="38"/>
      <c r="H339" s="14"/>
      <c r="I339" s="88"/>
      <c r="J339" s="14"/>
      <c r="K339" s="88"/>
    </row>
    <row r="340" spans="6:11" s="13" customFormat="1">
      <c r="F340" s="14"/>
      <c r="G340" s="38"/>
      <c r="H340" s="14"/>
      <c r="I340" s="88"/>
      <c r="J340" s="14"/>
      <c r="K340" s="88"/>
    </row>
    <row r="341" spans="6:11" s="13" customFormat="1">
      <c r="F341" s="14"/>
      <c r="G341" s="38"/>
      <c r="H341" s="14"/>
      <c r="I341" s="88"/>
      <c r="J341" s="14"/>
      <c r="K341" s="88"/>
    </row>
    <row r="342" spans="6:11" s="13" customFormat="1">
      <c r="F342" s="14"/>
      <c r="G342" s="38"/>
      <c r="H342" s="14"/>
      <c r="I342" s="88"/>
      <c r="J342" s="14"/>
      <c r="K342" s="88"/>
    </row>
    <row r="343" spans="6:11" s="13" customFormat="1">
      <c r="F343" s="14"/>
      <c r="G343" s="38"/>
      <c r="H343" s="14"/>
      <c r="I343" s="88"/>
      <c r="J343" s="14"/>
      <c r="K343" s="88"/>
    </row>
    <row r="344" spans="6:11" s="13" customFormat="1">
      <c r="F344" s="14"/>
      <c r="G344" s="38"/>
      <c r="H344" s="14"/>
      <c r="I344" s="88"/>
      <c r="J344" s="14"/>
      <c r="K344" s="88"/>
    </row>
    <row r="345" spans="6:11" s="13" customFormat="1">
      <c r="F345" s="14"/>
      <c r="G345" s="38"/>
      <c r="H345" s="14"/>
      <c r="I345" s="88"/>
      <c r="J345" s="14"/>
      <c r="K345" s="88"/>
    </row>
    <row r="346" spans="6:11" s="13" customFormat="1">
      <c r="F346" s="14"/>
      <c r="G346" s="38"/>
      <c r="H346" s="14"/>
      <c r="I346" s="88"/>
      <c r="J346" s="14"/>
      <c r="K346" s="88"/>
    </row>
    <row r="347" spans="6:11" s="13" customFormat="1">
      <c r="F347" s="14"/>
      <c r="G347" s="38"/>
      <c r="H347" s="14"/>
      <c r="I347" s="88"/>
      <c r="J347" s="14"/>
      <c r="K347" s="88"/>
    </row>
    <row r="348" spans="6:11" s="13" customFormat="1">
      <c r="F348" s="14"/>
      <c r="G348" s="38"/>
      <c r="H348" s="14"/>
      <c r="I348" s="88"/>
      <c r="J348" s="14"/>
      <c r="K348" s="88"/>
    </row>
    <row r="349" spans="6:11" s="13" customFormat="1">
      <c r="F349" s="14"/>
      <c r="G349" s="38"/>
      <c r="H349" s="14"/>
      <c r="I349" s="88"/>
      <c r="J349" s="14"/>
      <c r="K349" s="88"/>
    </row>
    <row r="350" spans="6:11" s="13" customFormat="1">
      <c r="F350" s="14"/>
      <c r="G350" s="38"/>
      <c r="H350" s="14"/>
      <c r="I350" s="88"/>
      <c r="J350" s="14"/>
      <c r="K350" s="88"/>
    </row>
    <row r="351" spans="6:11" s="13" customFormat="1">
      <c r="F351" s="14"/>
      <c r="G351" s="38"/>
      <c r="H351" s="14"/>
      <c r="I351" s="88"/>
      <c r="J351" s="14"/>
      <c r="K351" s="88"/>
    </row>
    <row r="352" spans="6:11" s="13" customFormat="1">
      <c r="F352" s="14"/>
      <c r="G352" s="38"/>
      <c r="H352" s="14"/>
      <c r="I352" s="88"/>
      <c r="J352" s="14"/>
      <c r="K352" s="88"/>
    </row>
    <row r="353" spans="6:11" s="13" customFormat="1">
      <c r="F353" s="14"/>
      <c r="G353" s="38"/>
      <c r="H353" s="14"/>
      <c r="I353" s="88"/>
      <c r="J353" s="14"/>
      <c r="K353" s="88"/>
    </row>
    <row r="354" spans="6:11" s="13" customFormat="1">
      <c r="F354" s="14"/>
      <c r="G354" s="38"/>
      <c r="H354" s="14"/>
      <c r="I354" s="88"/>
      <c r="J354" s="14"/>
      <c r="K354" s="88"/>
    </row>
    <row r="355" spans="6:11" s="13" customFormat="1">
      <c r="F355" s="14"/>
      <c r="G355" s="38"/>
      <c r="H355" s="14"/>
      <c r="I355" s="88"/>
      <c r="J355" s="14"/>
      <c r="K355" s="88"/>
    </row>
    <row r="356" spans="6:11" s="13" customFormat="1">
      <c r="F356" s="14"/>
      <c r="G356" s="38"/>
      <c r="H356" s="14"/>
      <c r="I356" s="88"/>
      <c r="J356" s="14"/>
      <c r="K356" s="88"/>
    </row>
    <row r="357" spans="6:11" s="13" customFormat="1">
      <c r="F357" s="14"/>
      <c r="G357" s="38"/>
      <c r="H357" s="14"/>
      <c r="I357" s="88"/>
      <c r="J357" s="14"/>
      <c r="K357" s="88"/>
    </row>
    <row r="358" spans="6:11" s="13" customFormat="1">
      <c r="F358" s="14"/>
      <c r="G358" s="38"/>
      <c r="H358" s="14"/>
      <c r="I358" s="88"/>
      <c r="J358" s="14"/>
      <c r="K358" s="88"/>
    </row>
    <row r="359" spans="6:11" s="13" customFormat="1">
      <c r="F359" s="14"/>
      <c r="G359" s="38"/>
      <c r="H359" s="14"/>
      <c r="I359" s="88"/>
      <c r="J359" s="14"/>
      <c r="K359" s="88"/>
    </row>
    <row r="360" spans="6:11" s="13" customFormat="1">
      <c r="F360" s="14"/>
      <c r="G360" s="38"/>
      <c r="H360" s="14"/>
      <c r="I360" s="88"/>
      <c r="J360" s="14"/>
      <c r="K360" s="88"/>
    </row>
    <row r="361" spans="6:11" s="13" customFormat="1">
      <c r="F361" s="14"/>
      <c r="G361" s="38"/>
      <c r="H361" s="14"/>
      <c r="I361" s="88"/>
      <c r="J361" s="14"/>
      <c r="K361" s="88"/>
    </row>
    <row r="362" spans="6:11" s="13" customFormat="1">
      <c r="F362" s="14"/>
      <c r="G362" s="38"/>
      <c r="H362" s="14"/>
      <c r="I362" s="88"/>
      <c r="J362" s="14"/>
      <c r="K362" s="88"/>
    </row>
    <row r="363" spans="6:11" s="13" customFormat="1">
      <c r="F363" s="14"/>
      <c r="G363" s="38"/>
      <c r="H363" s="14"/>
      <c r="I363" s="88"/>
      <c r="J363" s="14"/>
      <c r="K363" s="88"/>
    </row>
    <row r="364" spans="6:11" s="13" customFormat="1">
      <c r="F364" s="14"/>
      <c r="G364" s="38"/>
      <c r="H364" s="14"/>
      <c r="I364" s="88"/>
      <c r="J364" s="14"/>
      <c r="K364" s="88"/>
    </row>
    <row r="365" spans="6:11" s="13" customFormat="1">
      <c r="F365" s="14"/>
      <c r="G365" s="38"/>
      <c r="H365" s="14"/>
      <c r="I365" s="88"/>
      <c r="J365" s="14"/>
      <c r="K365" s="88"/>
    </row>
    <row r="366" spans="6:11" s="13" customFormat="1">
      <c r="F366" s="14"/>
      <c r="G366" s="38"/>
      <c r="H366" s="14"/>
      <c r="I366" s="88"/>
      <c r="J366" s="14"/>
      <c r="K366" s="88"/>
    </row>
    <row r="367" spans="6:11" s="13" customFormat="1">
      <c r="F367" s="14"/>
      <c r="G367" s="38"/>
      <c r="H367" s="14"/>
      <c r="I367" s="88"/>
      <c r="J367" s="14"/>
      <c r="K367" s="88"/>
    </row>
    <row r="368" spans="6:11" s="13" customFormat="1">
      <c r="F368" s="14"/>
      <c r="G368" s="38"/>
      <c r="H368" s="14"/>
      <c r="I368" s="88"/>
      <c r="J368" s="14"/>
      <c r="K368" s="88"/>
    </row>
    <row r="369" spans="6:11" s="13" customFormat="1">
      <c r="F369" s="14"/>
      <c r="G369" s="38"/>
      <c r="H369" s="14"/>
      <c r="I369" s="88"/>
      <c r="J369" s="14"/>
      <c r="K369" s="88"/>
    </row>
    <row r="370" spans="6:11" s="13" customFormat="1">
      <c r="F370" s="14"/>
      <c r="G370" s="38"/>
      <c r="H370" s="14"/>
      <c r="I370" s="88"/>
      <c r="J370" s="14"/>
      <c r="K370" s="88"/>
    </row>
    <row r="371" spans="6:11" s="13" customFormat="1">
      <c r="F371" s="14"/>
      <c r="G371" s="38"/>
      <c r="H371" s="14"/>
      <c r="I371" s="88"/>
      <c r="J371" s="14"/>
      <c r="K371" s="88"/>
    </row>
    <row r="372" spans="6:11" s="13" customFormat="1">
      <c r="F372" s="14"/>
      <c r="G372" s="38"/>
      <c r="H372" s="14"/>
      <c r="I372" s="88"/>
      <c r="J372" s="14"/>
      <c r="K372" s="88"/>
    </row>
    <row r="373" spans="6:11" s="13" customFormat="1">
      <c r="F373" s="14"/>
      <c r="G373" s="38"/>
      <c r="H373" s="14"/>
      <c r="I373" s="88"/>
      <c r="J373" s="14"/>
      <c r="K373" s="88"/>
    </row>
    <row r="374" spans="6:11" s="13" customFormat="1">
      <c r="F374" s="14"/>
      <c r="G374" s="38"/>
      <c r="H374" s="14"/>
      <c r="I374" s="88"/>
      <c r="J374" s="14"/>
      <c r="K374" s="88"/>
    </row>
    <row r="375" spans="6:11" s="13" customFormat="1">
      <c r="F375" s="14"/>
      <c r="G375" s="38"/>
      <c r="H375" s="14"/>
      <c r="I375" s="88"/>
      <c r="J375" s="14"/>
      <c r="K375" s="88"/>
    </row>
    <row r="376" spans="6:11" s="13" customFormat="1">
      <c r="F376" s="14"/>
      <c r="G376" s="38"/>
      <c r="H376" s="14"/>
      <c r="I376" s="88"/>
      <c r="J376" s="14"/>
      <c r="K376" s="88"/>
    </row>
    <row r="377" spans="6:11" s="13" customFormat="1">
      <c r="F377" s="14"/>
      <c r="G377" s="38"/>
      <c r="H377" s="14"/>
      <c r="I377" s="88"/>
      <c r="J377" s="14"/>
      <c r="K377" s="88"/>
    </row>
    <row r="378" spans="6:11" s="13" customFormat="1">
      <c r="F378" s="14"/>
      <c r="G378" s="38"/>
      <c r="H378" s="14"/>
      <c r="I378" s="88"/>
      <c r="J378" s="14"/>
      <c r="K378" s="88"/>
    </row>
    <row r="379" spans="6:11" s="13" customFormat="1">
      <c r="F379" s="14"/>
      <c r="G379" s="38"/>
      <c r="H379" s="14"/>
      <c r="I379" s="88"/>
      <c r="J379" s="14"/>
      <c r="K379" s="88"/>
    </row>
    <row r="380" spans="6:11" s="13" customFormat="1">
      <c r="F380" s="14"/>
      <c r="G380" s="38"/>
      <c r="H380" s="14"/>
      <c r="I380" s="88"/>
      <c r="J380" s="14"/>
      <c r="K380" s="88"/>
    </row>
    <row r="381" spans="6:11" s="13" customFormat="1">
      <c r="F381" s="14"/>
      <c r="G381" s="38"/>
      <c r="H381" s="14"/>
      <c r="I381" s="88"/>
      <c r="J381" s="14"/>
      <c r="K381" s="88"/>
    </row>
    <row r="382" spans="6:11" s="13" customFormat="1">
      <c r="F382" s="14"/>
      <c r="G382" s="38"/>
      <c r="H382" s="14"/>
      <c r="I382" s="88"/>
      <c r="J382" s="14"/>
      <c r="K382" s="88"/>
    </row>
    <row r="383" spans="6:11" s="13" customFormat="1">
      <c r="F383" s="14"/>
      <c r="G383" s="38"/>
      <c r="H383" s="14"/>
      <c r="I383" s="88"/>
      <c r="J383" s="14"/>
      <c r="K383" s="88"/>
    </row>
    <row r="384" spans="6:11" s="13" customFormat="1">
      <c r="F384" s="14"/>
      <c r="G384" s="38"/>
      <c r="H384" s="14"/>
      <c r="I384" s="88"/>
      <c r="J384" s="14"/>
      <c r="K384" s="88"/>
    </row>
    <row r="385" spans="6:11" s="13" customFormat="1">
      <c r="F385" s="14"/>
      <c r="G385" s="38"/>
      <c r="H385" s="14"/>
      <c r="I385" s="88"/>
      <c r="J385" s="14"/>
      <c r="K385" s="88"/>
    </row>
    <row r="386" spans="6:11" s="13" customFormat="1">
      <c r="F386" s="14"/>
      <c r="G386" s="38"/>
      <c r="H386" s="14"/>
      <c r="I386" s="88"/>
      <c r="J386" s="14"/>
      <c r="K386" s="88"/>
    </row>
    <row r="387" spans="6:11" s="13" customFormat="1">
      <c r="F387" s="14"/>
      <c r="G387" s="38"/>
      <c r="H387" s="14"/>
      <c r="I387" s="88"/>
      <c r="J387" s="14"/>
      <c r="K387" s="88"/>
    </row>
    <row r="388" spans="6:11" s="13" customFormat="1">
      <c r="F388" s="14"/>
      <c r="G388" s="38"/>
      <c r="H388" s="14"/>
      <c r="I388" s="88"/>
      <c r="J388" s="14"/>
      <c r="K388" s="88"/>
    </row>
    <row r="389" spans="6:11" s="13" customFormat="1">
      <c r="F389" s="14"/>
      <c r="G389" s="38"/>
      <c r="H389" s="14"/>
      <c r="I389" s="88"/>
      <c r="J389" s="14"/>
      <c r="K389" s="88"/>
    </row>
    <row r="390" spans="6:11" s="13" customFormat="1">
      <c r="F390" s="14"/>
      <c r="G390" s="38"/>
      <c r="H390" s="14"/>
      <c r="I390" s="88"/>
      <c r="J390" s="14"/>
      <c r="K390" s="88"/>
    </row>
    <row r="391" spans="6:11" s="13" customFormat="1">
      <c r="F391" s="14"/>
      <c r="G391" s="38"/>
      <c r="H391" s="14"/>
      <c r="I391" s="88"/>
      <c r="J391" s="14"/>
      <c r="K391" s="88"/>
    </row>
    <row r="392" spans="6:11" s="13" customFormat="1">
      <c r="F392" s="14"/>
      <c r="G392" s="38"/>
      <c r="H392" s="14"/>
      <c r="I392" s="88"/>
      <c r="J392" s="14"/>
      <c r="K392" s="88"/>
    </row>
    <row r="393" spans="6:11" s="13" customFormat="1">
      <c r="F393" s="14"/>
      <c r="G393" s="38"/>
      <c r="H393" s="14"/>
      <c r="I393" s="88"/>
      <c r="J393" s="14"/>
      <c r="K393" s="88"/>
    </row>
    <row r="394" spans="6:11" s="13" customFormat="1">
      <c r="F394" s="14"/>
      <c r="G394" s="38"/>
      <c r="H394" s="14"/>
      <c r="I394" s="88"/>
      <c r="J394" s="14"/>
      <c r="K394" s="88"/>
    </row>
    <row r="395" spans="6:11" s="13" customFormat="1">
      <c r="F395" s="14"/>
      <c r="G395" s="38"/>
      <c r="H395" s="14"/>
      <c r="I395" s="88"/>
      <c r="J395" s="14"/>
      <c r="K395" s="88"/>
    </row>
    <row r="396" spans="6:11" s="13" customFormat="1">
      <c r="F396" s="14"/>
      <c r="G396" s="38"/>
      <c r="H396" s="14"/>
      <c r="I396" s="88"/>
      <c r="J396" s="14"/>
      <c r="K396" s="88"/>
    </row>
    <row r="397" spans="6:11" s="13" customFormat="1">
      <c r="F397" s="14"/>
      <c r="G397" s="38"/>
      <c r="H397" s="14"/>
      <c r="I397" s="88"/>
      <c r="J397" s="14"/>
      <c r="K397" s="88"/>
    </row>
    <row r="398" spans="6:11" s="13" customFormat="1">
      <c r="F398" s="14"/>
      <c r="G398" s="38"/>
      <c r="H398" s="14"/>
      <c r="I398" s="88"/>
      <c r="J398" s="14"/>
      <c r="K398" s="88"/>
    </row>
    <row r="399" spans="6:11" s="13" customFormat="1">
      <c r="F399" s="14"/>
      <c r="G399" s="38"/>
      <c r="H399" s="14"/>
      <c r="I399" s="88"/>
      <c r="J399" s="14"/>
      <c r="K399" s="88"/>
    </row>
    <row r="400" spans="6:11" s="13" customFormat="1">
      <c r="F400" s="14"/>
      <c r="G400" s="38"/>
      <c r="H400" s="14"/>
      <c r="I400" s="88"/>
      <c r="J400" s="14"/>
      <c r="K400" s="88"/>
    </row>
    <row r="401" spans="6:11" s="13" customFormat="1">
      <c r="F401" s="14"/>
      <c r="G401" s="38"/>
      <c r="H401" s="14"/>
      <c r="I401" s="88"/>
      <c r="J401" s="14"/>
      <c r="K401" s="88"/>
    </row>
    <row r="402" spans="6:11" s="13" customFormat="1">
      <c r="F402" s="14"/>
      <c r="G402" s="38"/>
      <c r="H402" s="14"/>
      <c r="I402" s="88"/>
      <c r="J402" s="14"/>
      <c r="K402" s="88"/>
    </row>
    <row r="403" spans="6:11" s="13" customFormat="1">
      <c r="F403" s="14"/>
      <c r="G403" s="38"/>
      <c r="H403" s="14"/>
      <c r="I403" s="88"/>
      <c r="J403" s="14"/>
      <c r="K403" s="88"/>
    </row>
    <row r="404" spans="6:11" s="13" customFormat="1">
      <c r="F404" s="14"/>
      <c r="G404" s="38"/>
      <c r="H404" s="14"/>
      <c r="I404" s="88"/>
      <c r="J404" s="14"/>
      <c r="K404" s="88"/>
    </row>
    <row r="405" spans="6:11" s="13" customFormat="1">
      <c r="F405" s="14"/>
      <c r="G405" s="38"/>
      <c r="H405" s="14"/>
      <c r="I405" s="88"/>
      <c r="J405" s="14"/>
      <c r="K405" s="88"/>
    </row>
    <row r="406" spans="6:11" s="13" customFormat="1">
      <c r="F406" s="14"/>
      <c r="G406" s="38"/>
      <c r="H406" s="14"/>
      <c r="I406" s="88"/>
      <c r="J406" s="14"/>
      <c r="K406" s="88"/>
    </row>
    <row r="407" spans="6:11" s="13" customFormat="1">
      <c r="F407" s="14"/>
      <c r="G407" s="38"/>
      <c r="H407" s="14"/>
      <c r="I407" s="88"/>
      <c r="J407" s="14"/>
      <c r="K407" s="88"/>
    </row>
    <row r="408" spans="6:11" s="13" customFormat="1">
      <c r="F408" s="14"/>
      <c r="G408" s="38"/>
      <c r="H408" s="14"/>
      <c r="I408" s="88"/>
      <c r="J408" s="14"/>
      <c r="K408" s="88"/>
    </row>
    <row r="409" spans="6:11" s="13" customFormat="1">
      <c r="F409" s="14"/>
      <c r="G409" s="38"/>
      <c r="H409" s="14"/>
      <c r="I409" s="88"/>
      <c r="J409" s="14"/>
      <c r="K409" s="88"/>
    </row>
    <row r="410" spans="6:11" s="13" customFormat="1">
      <c r="F410" s="14"/>
      <c r="G410" s="38"/>
      <c r="H410" s="14"/>
      <c r="I410" s="88"/>
      <c r="J410" s="14"/>
      <c r="K410" s="88"/>
    </row>
    <row r="411" spans="6:11" s="13" customFormat="1">
      <c r="F411" s="14"/>
      <c r="G411" s="38"/>
      <c r="H411" s="14"/>
      <c r="I411" s="88"/>
      <c r="J411" s="14"/>
      <c r="K411" s="88"/>
    </row>
    <row r="412" spans="6:11" s="13" customFormat="1">
      <c r="F412" s="14"/>
      <c r="G412" s="38"/>
      <c r="H412" s="14"/>
      <c r="I412" s="88"/>
      <c r="J412" s="14"/>
      <c r="K412" s="88"/>
    </row>
    <row r="413" spans="6:11" s="13" customFormat="1">
      <c r="F413" s="14"/>
      <c r="G413" s="38"/>
      <c r="H413" s="14"/>
      <c r="I413" s="88"/>
      <c r="J413" s="14"/>
      <c r="K413" s="88"/>
    </row>
    <row r="414" spans="6:11" s="13" customFormat="1">
      <c r="F414" s="14"/>
      <c r="G414" s="38"/>
      <c r="H414" s="14"/>
      <c r="I414" s="88"/>
      <c r="J414" s="14"/>
      <c r="K414" s="88"/>
    </row>
    <row r="415" spans="6:11" s="13" customFormat="1">
      <c r="F415" s="14"/>
      <c r="G415" s="38"/>
      <c r="H415" s="14"/>
      <c r="I415" s="88"/>
      <c r="J415" s="14"/>
      <c r="K415" s="88"/>
    </row>
    <row r="416" spans="6:11" s="13" customFormat="1">
      <c r="F416" s="14"/>
      <c r="G416" s="38"/>
      <c r="H416" s="14"/>
      <c r="I416" s="88"/>
      <c r="J416" s="14"/>
      <c r="K416" s="88"/>
    </row>
    <row r="417" spans="6:11" s="13" customFormat="1">
      <c r="F417" s="14"/>
      <c r="G417" s="38"/>
      <c r="H417" s="14"/>
      <c r="I417" s="88"/>
      <c r="J417" s="14"/>
      <c r="K417" s="88"/>
    </row>
    <row r="418" spans="6:11" s="13" customFormat="1">
      <c r="F418" s="14"/>
      <c r="G418" s="38"/>
      <c r="H418" s="14"/>
      <c r="I418" s="88"/>
      <c r="J418" s="14"/>
      <c r="K418" s="88"/>
    </row>
    <row r="419" spans="6:11" s="13" customFormat="1">
      <c r="F419" s="14"/>
      <c r="G419" s="38"/>
      <c r="H419" s="14"/>
      <c r="I419" s="88"/>
      <c r="J419" s="14"/>
      <c r="K419" s="88"/>
    </row>
    <row r="420" spans="6:11" s="13" customFormat="1">
      <c r="F420" s="14"/>
      <c r="G420" s="38"/>
      <c r="H420" s="14"/>
      <c r="I420" s="88"/>
      <c r="J420" s="14"/>
      <c r="K420" s="88"/>
    </row>
    <row r="421" spans="6:11" s="13" customFormat="1">
      <c r="F421" s="14"/>
      <c r="G421" s="38"/>
      <c r="H421" s="14"/>
      <c r="I421" s="88"/>
      <c r="J421" s="14"/>
      <c r="K421" s="88"/>
    </row>
    <row r="422" spans="6:11" s="13" customFormat="1">
      <c r="F422" s="14"/>
      <c r="G422" s="38"/>
      <c r="H422" s="14"/>
      <c r="I422" s="88"/>
      <c r="J422" s="14"/>
      <c r="K422" s="88"/>
    </row>
    <row r="423" spans="6:11" s="13" customFormat="1">
      <c r="F423" s="14"/>
      <c r="G423" s="38"/>
      <c r="H423" s="14"/>
      <c r="I423" s="88"/>
      <c r="J423" s="14"/>
      <c r="K423" s="88"/>
    </row>
    <row r="424" spans="6:11" s="13" customFormat="1">
      <c r="F424" s="14"/>
      <c r="G424" s="38"/>
      <c r="H424" s="14"/>
      <c r="I424" s="88"/>
      <c r="J424" s="14"/>
      <c r="K424" s="88"/>
    </row>
    <row r="425" spans="6:11" s="13" customFormat="1">
      <c r="F425" s="14"/>
      <c r="G425" s="38"/>
      <c r="H425" s="14"/>
      <c r="I425" s="88"/>
      <c r="J425" s="14"/>
      <c r="K425" s="88"/>
    </row>
    <row r="426" spans="6:11" s="13" customFormat="1">
      <c r="F426" s="14"/>
      <c r="G426" s="38"/>
      <c r="H426" s="14"/>
      <c r="I426" s="88"/>
      <c r="J426" s="14"/>
      <c r="K426" s="88"/>
    </row>
    <row r="427" spans="6:11" s="13" customFormat="1">
      <c r="F427" s="14"/>
      <c r="G427" s="38"/>
      <c r="H427" s="14"/>
      <c r="I427" s="88"/>
      <c r="J427" s="14"/>
      <c r="K427" s="88"/>
    </row>
    <row r="428" spans="6:11" s="13" customFormat="1">
      <c r="F428" s="14"/>
      <c r="G428" s="38"/>
      <c r="H428" s="14"/>
      <c r="I428" s="88"/>
      <c r="J428" s="14"/>
      <c r="K428" s="88"/>
    </row>
    <row r="429" spans="6:11" s="13" customFormat="1">
      <c r="F429" s="14"/>
      <c r="G429" s="38"/>
      <c r="H429" s="14"/>
      <c r="I429" s="88"/>
      <c r="J429" s="14"/>
      <c r="K429" s="88"/>
    </row>
    <row r="430" spans="6:11" s="13" customFormat="1">
      <c r="F430" s="14"/>
      <c r="G430" s="38"/>
      <c r="H430" s="14"/>
      <c r="I430" s="88"/>
      <c r="J430" s="14"/>
      <c r="K430" s="88"/>
    </row>
    <row r="431" spans="6:11" s="13" customFormat="1">
      <c r="F431" s="14"/>
      <c r="G431" s="38"/>
      <c r="H431" s="14"/>
      <c r="I431" s="88"/>
      <c r="J431" s="14"/>
      <c r="K431" s="88"/>
    </row>
    <row r="432" spans="6:11" s="13" customFormat="1">
      <c r="F432" s="14"/>
      <c r="G432" s="38"/>
      <c r="H432" s="14"/>
      <c r="I432" s="88"/>
      <c r="J432" s="14"/>
      <c r="K432" s="88"/>
    </row>
    <row r="433" spans="6:11" s="13" customFormat="1">
      <c r="F433" s="14"/>
      <c r="G433" s="38"/>
      <c r="H433" s="14"/>
      <c r="I433" s="88"/>
      <c r="J433" s="14"/>
      <c r="K433" s="88"/>
    </row>
    <row r="434" spans="6:11" s="13" customFormat="1">
      <c r="F434" s="14"/>
      <c r="G434" s="38"/>
      <c r="H434" s="14"/>
      <c r="I434" s="88"/>
      <c r="J434" s="14"/>
      <c r="K434" s="88"/>
    </row>
    <row r="435" spans="6:11" s="13" customFormat="1">
      <c r="F435" s="14"/>
      <c r="G435" s="38"/>
      <c r="H435" s="14"/>
      <c r="I435" s="88"/>
      <c r="J435" s="14"/>
      <c r="K435" s="88"/>
    </row>
    <row r="436" spans="6:11" s="13" customFormat="1">
      <c r="F436" s="14"/>
      <c r="G436" s="38"/>
      <c r="H436" s="14"/>
      <c r="I436" s="88"/>
      <c r="J436" s="14"/>
      <c r="K436" s="88"/>
    </row>
    <row r="437" spans="6:11" s="13" customFormat="1">
      <c r="F437" s="14"/>
      <c r="G437" s="38"/>
      <c r="H437" s="14"/>
      <c r="I437" s="88"/>
      <c r="J437" s="14"/>
      <c r="K437" s="88"/>
    </row>
    <row r="438" spans="6:11" s="13" customFormat="1">
      <c r="F438" s="14"/>
      <c r="G438" s="38"/>
      <c r="H438" s="14"/>
      <c r="I438" s="88"/>
      <c r="J438" s="14"/>
      <c r="K438" s="88"/>
    </row>
    <row r="439" spans="6:11" s="13" customFormat="1">
      <c r="F439" s="14"/>
      <c r="G439" s="38"/>
      <c r="H439" s="14"/>
      <c r="I439" s="88"/>
      <c r="J439" s="14"/>
      <c r="K439" s="88"/>
    </row>
    <row r="440" spans="6:11" s="13" customFormat="1">
      <c r="F440" s="14"/>
      <c r="G440" s="38"/>
      <c r="H440" s="14"/>
      <c r="I440" s="88"/>
      <c r="J440" s="14"/>
      <c r="K440" s="88"/>
    </row>
    <row r="441" spans="6:11" s="13" customFormat="1">
      <c r="F441" s="14"/>
      <c r="G441" s="38"/>
      <c r="H441" s="14"/>
      <c r="I441" s="88"/>
      <c r="J441" s="14"/>
      <c r="K441" s="88"/>
    </row>
    <row r="442" spans="6:11" s="13" customFormat="1">
      <c r="F442" s="14"/>
      <c r="G442" s="38"/>
      <c r="H442" s="14"/>
      <c r="I442" s="88"/>
      <c r="J442" s="14"/>
      <c r="K442" s="88"/>
    </row>
    <row r="443" spans="6:11" s="13" customFormat="1">
      <c r="F443" s="14"/>
      <c r="G443" s="38"/>
      <c r="H443" s="14"/>
      <c r="I443" s="88"/>
      <c r="J443" s="14"/>
      <c r="K443" s="88"/>
    </row>
    <row r="444" spans="6:11" s="13" customFormat="1">
      <c r="F444" s="14"/>
      <c r="G444" s="38"/>
      <c r="H444" s="14"/>
      <c r="I444" s="88"/>
      <c r="J444" s="14"/>
      <c r="K444" s="88"/>
    </row>
    <row r="445" spans="6:11" s="13" customFormat="1">
      <c r="F445" s="14"/>
      <c r="G445" s="38"/>
      <c r="H445" s="14"/>
      <c r="I445" s="88"/>
      <c r="J445" s="14"/>
      <c r="K445" s="88"/>
    </row>
    <row r="446" spans="6:11" s="13" customFormat="1">
      <c r="F446" s="14"/>
      <c r="G446" s="38"/>
      <c r="H446" s="14"/>
      <c r="I446" s="88"/>
      <c r="J446" s="14"/>
      <c r="K446" s="88"/>
    </row>
    <row r="447" spans="6:11" s="13" customFormat="1">
      <c r="F447" s="14"/>
      <c r="G447" s="38"/>
      <c r="H447" s="14"/>
      <c r="I447" s="88"/>
      <c r="J447" s="14"/>
      <c r="K447" s="88"/>
    </row>
    <row r="448" spans="6:11" s="13" customFormat="1">
      <c r="F448" s="14"/>
      <c r="G448" s="38"/>
      <c r="H448" s="14"/>
      <c r="I448" s="88"/>
      <c r="J448" s="14"/>
      <c r="K448" s="88"/>
    </row>
    <row r="449" spans="6:11" s="13" customFormat="1">
      <c r="F449" s="14"/>
      <c r="G449" s="38"/>
      <c r="H449" s="14"/>
      <c r="I449" s="88"/>
      <c r="J449" s="14"/>
      <c r="K449" s="88"/>
    </row>
    <row r="450" spans="6:11" s="13" customFormat="1">
      <c r="F450" s="14"/>
      <c r="G450" s="38"/>
      <c r="H450" s="14"/>
      <c r="I450" s="88"/>
      <c r="J450" s="14"/>
      <c r="K450" s="88"/>
    </row>
    <row r="451" spans="6:11" s="13" customFormat="1">
      <c r="F451" s="14"/>
      <c r="G451" s="38"/>
      <c r="H451" s="14"/>
      <c r="I451" s="88"/>
      <c r="J451" s="14"/>
      <c r="K451" s="88"/>
    </row>
    <row r="452" spans="6:11" s="13" customFormat="1">
      <c r="F452" s="14"/>
      <c r="G452" s="38"/>
      <c r="H452" s="14"/>
      <c r="I452" s="88"/>
      <c r="J452" s="14"/>
      <c r="K452" s="88"/>
    </row>
    <row r="453" spans="6:11" s="13" customFormat="1">
      <c r="F453" s="14"/>
      <c r="G453" s="38"/>
      <c r="H453" s="14"/>
      <c r="I453" s="88"/>
      <c r="J453" s="14"/>
      <c r="K453" s="88"/>
    </row>
    <row r="454" spans="6:11" s="13" customFormat="1">
      <c r="F454" s="14"/>
      <c r="G454" s="38"/>
      <c r="H454" s="14"/>
      <c r="I454" s="88"/>
      <c r="J454" s="14"/>
      <c r="K454" s="88"/>
    </row>
    <row r="455" spans="6:11" s="13" customFormat="1">
      <c r="F455" s="14"/>
      <c r="G455" s="38"/>
      <c r="H455" s="14"/>
      <c r="I455" s="88"/>
      <c r="J455" s="14"/>
      <c r="K455" s="88"/>
    </row>
    <row r="456" spans="6:11" s="13" customFormat="1">
      <c r="F456" s="14"/>
      <c r="G456" s="38"/>
      <c r="H456" s="14"/>
      <c r="I456" s="88"/>
      <c r="J456" s="14"/>
      <c r="K456" s="88"/>
    </row>
    <row r="457" spans="6:11" s="13" customFormat="1">
      <c r="F457" s="14"/>
      <c r="G457" s="38"/>
      <c r="H457" s="14"/>
      <c r="I457" s="88"/>
      <c r="J457" s="14"/>
      <c r="K457" s="88"/>
    </row>
    <row r="458" spans="6:11" s="13" customFormat="1">
      <c r="F458" s="14"/>
      <c r="G458" s="38"/>
      <c r="H458" s="14"/>
      <c r="I458" s="88"/>
      <c r="J458" s="14"/>
      <c r="K458" s="88"/>
    </row>
    <row r="459" spans="6:11" s="13" customFormat="1">
      <c r="F459" s="14"/>
      <c r="G459" s="38"/>
      <c r="H459" s="14"/>
      <c r="I459" s="88"/>
      <c r="J459" s="14"/>
      <c r="K459" s="88"/>
    </row>
    <row r="460" spans="6:11" s="13" customFormat="1">
      <c r="F460" s="14"/>
      <c r="G460" s="38"/>
      <c r="H460" s="14"/>
      <c r="I460" s="88"/>
      <c r="J460" s="14"/>
      <c r="K460" s="88"/>
    </row>
    <row r="461" spans="6:11" s="13" customFormat="1">
      <c r="F461" s="14"/>
      <c r="G461" s="38"/>
      <c r="H461" s="14"/>
      <c r="I461" s="88"/>
      <c r="J461" s="14"/>
      <c r="K461" s="88"/>
    </row>
    <row r="462" spans="6:11" s="13" customFormat="1">
      <c r="F462" s="14"/>
      <c r="G462" s="38"/>
      <c r="H462" s="14"/>
      <c r="I462" s="88"/>
      <c r="J462" s="14"/>
      <c r="K462" s="88"/>
    </row>
    <row r="463" spans="6:11" s="13" customFormat="1">
      <c r="F463" s="14"/>
      <c r="G463" s="38"/>
      <c r="H463" s="14"/>
      <c r="I463" s="88"/>
      <c r="J463" s="14"/>
      <c r="K463" s="88"/>
    </row>
    <row r="464" spans="6:11" s="13" customFormat="1">
      <c r="F464" s="14"/>
      <c r="G464" s="38"/>
      <c r="H464" s="14"/>
      <c r="I464" s="88"/>
      <c r="J464" s="14"/>
      <c r="K464" s="88"/>
    </row>
    <row r="465" spans="6:11" s="13" customFormat="1">
      <c r="F465" s="14"/>
      <c r="G465" s="38"/>
      <c r="H465" s="14"/>
      <c r="I465" s="88"/>
      <c r="J465" s="14"/>
      <c r="K465" s="88"/>
    </row>
    <row r="466" spans="6:11" s="13" customFormat="1">
      <c r="F466" s="14"/>
      <c r="G466" s="38"/>
      <c r="H466" s="14"/>
      <c r="I466" s="88"/>
      <c r="J466" s="14"/>
      <c r="K466" s="88"/>
    </row>
    <row r="467" spans="6:11" s="13" customFormat="1">
      <c r="F467" s="14"/>
      <c r="G467" s="38"/>
      <c r="H467" s="14"/>
      <c r="I467" s="88"/>
      <c r="J467" s="14"/>
      <c r="K467" s="88"/>
    </row>
    <row r="468" spans="6:11" s="13" customFormat="1">
      <c r="F468" s="14"/>
      <c r="G468" s="38"/>
      <c r="H468" s="14"/>
      <c r="I468" s="88"/>
      <c r="J468" s="14"/>
      <c r="K468" s="88"/>
    </row>
    <row r="469" spans="6:11" s="13" customFormat="1">
      <c r="F469" s="14"/>
      <c r="G469" s="38"/>
      <c r="H469" s="14"/>
      <c r="I469" s="88"/>
      <c r="J469" s="14"/>
      <c r="K469" s="88"/>
    </row>
    <row r="470" spans="6:11" s="13" customFormat="1">
      <c r="F470" s="14"/>
      <c r="G470" s="38"/>
      <c r="H470" s="14"/>
      <c r="I470" s="88"/>
      <c r="J470" s="14"/>
      <c r="K470" s="88"/>
    </row>
    <row r="471" spans="6:11" s="13" customFormat="1">
      <c r="F471" s="14"/>
      <c r="G471" s="38"/>
      <c r="H471" s="14"/>
      <c r="I471" s="88"/>
      <c r="J471" s="14"/>
      <c r="K471" s="88"/>
    </row>
    <row r="472" spans="6:11" s="13" customFormat="1">
      <c r="F472" s="14"/>
      <c r="G472" s="38"/>
      <c r="H472" s="14"/>
      <c r="I472" s="88"/>
      <c r="J472" s="14"/>
      <c r="K472" s="88"/>
    </row>
    <row r="473" spans="6:11" s="13" customFormat="1">
      <c r="F473" s="14"/>
      <c r="G473" s="38"/>
      <c r="H473" s="14"/>
      <c r="I473" s="88"/>
      <c r="J473" s="14"/>
      <c r="K473" s="88"/>
    </row>
    <row r="474" spans="6:11" s="13" customFormat="1">
      <c r="F474" s="14"/>
      <c r="G474" s="38"/>
      <c r="H474" s="14"/>
      <c r="I474" s="88"/>
      <c r="J474" s="14"/>
      <c r="K474" s="88"/>
    </row>
    <row r="475" spans="6:11" s="13" customFormat="1">
      <c r="F475" s="14"/>
      <c r="G475" s="38"/>
      <c r="H475" s="14"/>
      <c r="I475" s="88"/>
      <c r="J475" s="14"/>
      <c r="K475" s="88"/>
    </row>
    <row r="476" spans="6:11" s="13" customFormat="1">
      <c r="F476" s="14"/>
      <c r="G476" s="38"/>
      <c r="H476" s="14"/>
      <c r="I476" s="88"/>
      <c r="J476" s="14"/>
      <c r="K476" s="88"/>
    </row>
    <row r="477" spans="6:11" s="13" customFormat="1">
      <c r="F477" s="14"/>
      <c r="G477" s="38"/>
      <c r="H477" s="14"/>
      <c r="I477" s="88"/>
      <c r="J477" s="14"/>
      <c r="K477" s="88"/>
    </row>
    <row r="478" spans="6:11" s="13" customFormat="1">
      <c r="F478" s="14"/>
      <c r="G478" s="38"/>
      <c r="H478" s="14"/>
      <c r="I478" s="88"/>
      <c r="J478" s="14"/>
      <c r="K478" s="88"/>
    </row>
    <row r="479" spans="6:11" s="13" customFormat="1">
      <c r="F479" s="14"/>
      <c r="G479" s="38"/>
      <c r="H479" s="14"/>
      <c r="I479" s="88"/>
      <c r="J479" s="14"/>
      <c r="K479" s="88"/>
    </row>
    <row r="480" spans="6:11" s="13" customFormat="1">
      <c r="F480" s="14"/>
      <c r="G480" s="38"/>
      <c r="H480" s="14"/>
      <c r="I480" s="88"/>
      <c r="J480" s="14"/>
      <c r="K480" s="88"/>
    </row>
    <row r="481" spans="6:11" s="13" customFormat="1">
      <c r="F481" s="14"/>
      <c r="G481" s="38"/>
      <c r="H481" s="14"/>
      <c r="I481" s="88"/>
      <c r="J481" s="14"/>
      <c r="K481" s="88"/>
    </row>
    <row r="482" spans="6:11" s="13" customFormat="1">
      <c r="F482" s="14"/>
      <c r="G482" s="38"/>
      <c r="H482" s="14"/>
      <c r="I482" s="88"/>
      <c r="J482" s="14"/>
      <c r="K482" s="88"/>
    </row>
    <row r="483" spans="6:11" s="13" customFormat="1">
      <c r="F483" s="14"/>
      <c r="G483" s="38"/>
      <c r="H483" s="14"/>
      <c r="I483" s="88"/>
      <c r="J483" s="14"/>
      <c r="K483" s="88"/>
    </row>
    <row r="484" spans="6:11" s="13" customFormat="1">
      <c r="F484" s="14"/>
      <c r="G484" s="38"/>
      <c r="H484" s="14"/>
      <c r="I484" s="88"/>
      <c r="J484" s="14"/>
      <c r="K484" s="88"/>
    </row>
    <row r="485" spans="6:11" s="13" customFormat="1">
      <c r="F485" s="14"/>
      <c r="G485" s="38"/>
      <c r="H485" s="14"/>
      <c r="I485" s="88"/>
      <c r="J485" s="14"/>
      <c r="K485" s="88"/>
    </row>
    <row r="486" spans="6:11" s="13" customFormat="1">
      <c r="F486" s="14"/>
      <c r="G486" s="38"/>
      <c r="H486" s="14"/>
      <c r="I486" s="88"/>
      <c r="J486" s="14"/>
      <c r="K486" s="88"/>
    </row>
    <row r="487" spans="6:11" s="13" customFormat="1">
      <c r="F487" s="14"/>
      <c r="G487" s="38"/>
      <c r="H487" s="14"/>
      <c r="I487" s="88"/>
      <c r="J487" s="14"/>
      <c r="K487" s="88"/>
    </row>
    <row r="488" spans="6:11" s="13" customFormat="1">
      <c r="F488" s="14"/>
      <c r="G488" s="38"/>
      <c r="H488" s="14"/>
      <c r="I488" s="88"/>
      <c r="J488" s="14"/>
      <c r="K488" s="88"/>
    </row>
    <row r="489" spans="6:11" s="13" customFormat="1">
      <c r="F489" s="14"/>
      <c r="G489" s="38"/>
      <c r="H489" s="14"/>
      <c r="I489" s="88"/>
      <c r="J489" s="14"/>
      <c r="K489" s="88"/>
    </row>
    <row r="490" spans="6:11" s="13" customFormat="1">
      <c r="F490" s="14"/>
      <c r="G490" s="38"/>
      <c r="H490" s="14"/>
      <c r="I490" s="88"/>
      <c r="J490" s="14"/>
      <c r="K490" s="88"/>
    </row>
    <row r="491" spans="6:11" s="13" customFormat="1">
      <c r="F491" s="14"/>
      <c r="G491" s="38"/>
      <c r="H491" s="14"/>
      <c r="I491" s="88"/>
      <c r="J491" s="14"/>
      <c r="K491" s="88"/>
    </row>
    <row r="492" spans="6:11" s="13" customFormat="1">
      <c r="F492" s="14"/>
      <c r="G492" s="38"/>
      <c r="H492" s="14"/>
      <c r="I492" s="88"/>
      <c r="J492" s="14"/>
      <c r="K492" s="88"/>
    </row>
    <row r="493" spans="6:11" s="13" customFormat="1">
      <c r="F493" s="14"/>
      <c r="G493" s="38"/>
      <c r="H493" s="14"/>
      <c r="I493" s="88"/>
      <c r="J493" s="14"/>
      <c r="K493" s="88"/>
    </row>
    <row r="494" spans="6:11" s="13" customFormat="1">
      <c r="F494" s="14"/>
      <c r="G494" s="38"/>
      <c r="H494" s="14"/>
      <c r="I494" s="88"/>
      <c r="J494" s="14"/>
      <c r="K494" s="88"/>
    </row>
    <row r="495" spans="6:11" s="13" customFormat="1">
      <c r="F495" s="14"/>
      <c r="G495" s="38"/>
      <c r="H495" s="14"/>
      <c r="I495" s="88"/>
      <c r="J495" s="14"/>
      <c r="K495" s="88"/>
    </row>
    <row r="496" spans="6:11" s="13" customFormat="1">
      <c r="F496" s="14"/>
      <c r="G496" s="38"/>
      <c r="H496" s="14"/>
      <c r="I496" s="88"/>
      <c r="J496" s="14"/>
      <c r="K496" s="88"/>
    </row>
    <row r="497" spans="6:11" s="13" customFormat="1">
      <c r="F497" s="14"/>
      <c r="G497" s="38"/>
      <c r="H497" s="14"/>
      <c r="I497" s="88"/>
      <c r="J497" s="14"/>
      <c r="K497" s="88"/>
    </row>
    <row r="498" spans="6:11" s="13" customFormat="1">
      <c r="F498" s="14"/>
      <c r="G498" s="38"/>
      <c r="H498" s="14"/>
      <c r="I498" s="88"/>
      <c r="J498" s="14"/>
      <c r="K498" s="88"/>
    </row>
    <row r="499" spans="6:11" s="13" customFormat="1">
      <c r="F499" s="14"/>
      <c r="G499" s="38"/>
      <c r="H499" s="14"/>
      <c r="I499" s="88"/>
      <c r="J499" s="14"/>
      <c r="K499" s="88"/>
    </row>
    <row r="500" spans="6:11" s="13" customFormat="1">
      <c r="F500" s="14"/>
      <c r="G500" s="38"/>
      <c r="H500" s="14"/>
      <c r="I500" s="88"/>
      <c r="J500" s="14"/>
      <c r="K500" s="88"/>
    </row>
    <row r="501" spans="6:11" s="13" customFormat="1">
      <c r="F501" s="14"/>
      <c r="G501" s="38"/>
      <c r="H501" s="14"/>
      <c r="I501" s="88"/>
      <c r="J501" s="14"/>
      <c r="K501" s="88"/>
    </row>
    <row r="502" spans="6:11" s="13" customFormat="1">
      <c r="F502" s="14"/>
      <c r="G502" s="38"/>
      <c r="H502" s="14"/>
      <c r="I502" s="88"/>
      <c r="J502" s="14"/>
      <c r="K502" s="88"/>
    </row>
    <row r="503" spans="6:11" s="13" customFormat="1">
      <c r="F503" s="14"/>
      <c r="G503" s="38"/>
      <c r="H503" s="14"/>
      <c r="I503" s="88"/>
      <c r="J503" s="14"/>
      <c r="K503" s="88"/>
    </row>
    <row r="504" spans="6:11" s="13" customFormat="1">
      <c r="F504" s="14"/>
      <c r="G504" s="38"/>
      <c r="H504" s="14"/>
      <c r="I504" s="88"/>
      <c r="J504" s="14"/>
      <c r="K504" s="88"/>
    </row>
    <row r="505" spans="6:11" s="13" customFormat="1">
      <c r="F505" s="14"/>
      <c r="G505" s="38"/>
      <c r="H505" s="14"/>
      <c r="I505" s="88"/>
      <c r="J505" s="14"/>
      <c r="K505" s="88"/>
    </row>
    <row r="506" spans="6:11" s="13" customFormat="1">
      <c r="F506" s="14"/>
      <c r="G506" s="38"/>
      <c r="H506" s="14"/>
      <c r="I506" s="88"/>
      <c r="J506" s="14"/>
      <c r="K506" s="88"/>
    </row>
    <row r="507" spans="6:11" s="13" customFormat="1">
      <c r="F507" s="14"/>
      <c r="G507" s="38"/>
      <c r="H507" s="14"/>
      <c r="I507" s="88"/>
      <c r="J507" s="14"/>
      <c r="K507" s="88"/>
    </row>
    <row r="508" spans="6:11" s="13" customFormat="1">
      <c r="F508" s="14"/>
      <c r="G508" s="38"/>
      <c r="H508" s="14"/>
      <c r="I508" s="88"/>
      <c r="J508" s="14"/>
      <c r="K508" s="88"/>
    </row>
    <row r="509" spans="6:11" s="13" customFormat="1">
      <c r="F509" s="14"/>
      <c r="G509" s="38"/>
      <c r="H509" s="14"/>
      <c r="I509" s="88"/>
      <c r="J509" s="14"/>
      <c r="K509" s="88"/>
    </row>
    <row r="510" spans="6:11" s="13" customFormat="1">
      <c r="F510" s="14"/>
      <c r="G510" s="38"/>
      <c r="H510" s="14"/>
      <c r="I510" s="88"/>
      <c r="J510" s="14"/>
      <c r="K510" s="88"/>
    </row>
    <row r="511" spans="6:11" s="13" customFormat="1">
      <c r="F511" s="14"/>
      <c r="G511" s="38"/>
      <c r="H511" s="14"/>
      <c r="I511" s="88"/>
      <c r="J511" s="14"/>
      <c r="K511" s="88"/>
    </row>
    <row r="512" spans="6:11" s="13" customFormat="1">
      <c r="F512" s="14"/>
      <c r="G512" s="38"/>
      <c r="H512" s="14"/>
      <c r="I512" s="88"/>
      <c r="J512" s="14"/>
      <c r="K512" s="88"/>
    </row>
    <row r="513" spans="6:11" s="13" customFormat="1">
      <c r="F513" s="14"/>
      <c r="G513" s="38"/>
      <c r="H513" s="14"/>
      <c r="I513" s="88"/>
      <c r="J513" s="14"/>
      <c r="K513" s="88"/>
    </row>
    <row r="514" spans="6:11" s="13" customFormat="1">
      <c r="F514" s="14"/>
      <c r="G514" s="38"/>
      <c r="H514" s="14"/>
      <c r="I514" s="88"/>
      <c r="J514" s="14"/>
      <c r="K514" s="88"/>
    </row>
    <row r="515" spans="6:11" s="13" customFormat="1">
      <c r="F515" s="14"/>
      <c r="G515" s="38"/>
      <c r="H515" s="14"/>
      <c r="I515" s="88"/>
      <c r="J515" s="14"/>
      <c r="K515" s="88"/>
    </row>
    <row r="516" spans="6:11" s="13" customFormat="1">
      <c r="F516" s="14"/>
      <c r="G516" s="38"/>
      <c r="H516" s="14"/>
      <c r="I516" s="88"/>
      <c r="J516" s="14"/>
      <c r="K516" s="88"/>
    </row>
    <row r="517" spans="6:11" s="13" customFormat="1">
      <c r="F517" s="14"/>
      <c r="G517" s="38"/>
      <c r="H517" s="14"/>
      <c r="I517" s="88"/>
      <c r="J517" s="14"/>
      <c r="K517" s="88"/>
    </row>
    <row r="518" spans="6:11" s="13" customFormat="1">
      <c r="F518" s="14"/>
      <c r="G518" s="38"/>
      <c r="H518" s="14"/>
      <c r="I518" s="88"/>
      <c r="J518" s="14"/>
      <c r="K518" s="88"/>
    </row>
    <row r="519" spans="6:11" s="13" customFormat="1">
      <c r="F519" s="14"/>
      <c r="G519" s="38"/>
      <c r="H519" s="14"/>
      <c r="I519" s="88"/>
      <c r="J519" s="14"/>
      <c r="K519" s="88"/>
    </row>
    <row r="520" spans="6:11" s="13" customFormat="1">
      <c r="F520" s="14"/>
      <c r="G520" s="38"/>
      <c r="H520" s="14"/>
      <c r="I520" s="88"/>
      <c r="J520" s="14"/>
      <c r="K520" s="88"/>
    </row>
    <row r="521" spans="6:11" s="13" customFormat="1">
      <c r="F521" s="14"/>
      <c r="G521" s="38"/>
      <c r="H521" s="14"/>
      <c r="I521" s="88"/>
      <c r="J521" s="14"/>
      <c r="K521" s="88"/>
    </row>
    <row r="522" spans="6:11" s="13" customFormat="1">
      <c r="F522" s="14"/>
      <c r="G522" s="38"/>
      <c r="H522" s="14"/>
      <c r="I522" s="88"/>
      <c r="J522" s="14"/>
      <c r="K522" s="88"/>
    </row>
    <row r="523" spans="6:11" s="13" customFormat="1">
      <c r="F523" s="14"/>
      <c r="G523" s="38"/>
      <c r="H523" s="14"/>
      <c r="I523" s="88"/>
      <c r="J523" s="14"/>
      <c r="K523" s="88"/>
    </row>
    <row r="524" spans="6:11" s="13" customFormat="1">
      <c r="F524" s="14"/>
      <c r="G524" s="38"/>
      <c r="H524" s="14"/>
      <c r="I524" s="88"/>
      <c r="J524" s="14"/>
      <c r="K524" s="88"/>
    </row>
    <row r="525" spans="6:11" s="13" customFormat="1">
      <c r="F525" s="14"/>
      <c r="G525" s="38"/>
      <c r="H525" s="14"/>
      <c r="I525" s="88"/>
      <c r="J525" s="14"/>
      <c r="K525" s="88"/>
    </row>
    <row r="526" spans="6:11" s="13" customFormat="1">
      <c r="F526" s="14"/>
      <c r="G526" s="38"/>
      <c r="H526" s="14"/>
      <c r="I526" s="88"/>
      <c r="J526" s="14"/>
      <c r="K526" s="88"/>
    </row>
    <row r="527" spans="6:11" s="13" customFormat="1">
      <c r="F527" s="14"/>
      <c r="G527" s="38"/>
      <c r="H527" s="14"/>
      <c r="I527" s="88"/>
      <c r="J527" s="14"/>
      <c r="K527" s="88"/>
    </row>
    <row r="528" spans="6:11" s="13" customFormat="1">
      <c r="F528" s="14"/>
      <c r="G528" s="38"/>
      <c r="H528" s="14"/>
      <c r="I528" s="88"/>
      <c r="J528" s="14"/>
      <c r="K528" s="88"/>
    </row>
    <row r="529" spans="6:11" s="13" customFormat="1">
      <c r="F529" s="14"/>
      <c r="G529" s="38"/>
      <c r="H529" s="14"/>
      <c r="I529" s="88"/>
      <c r="J529" s="14"/>
      <c r="K529" s="88"/>
    </row>
    <row r="530" spans="6:11" s="13" customFormat="1">
      <c r="F530" s="14"/>
      <c r="G530" s="38"/>
      <c r="H530" s="14"/>
      <c r="I530" s="88"/>
      <c r="J530" s="14"/>
      <c r="K530" s="88"/>
    </row>
    <row r="531" spans="6:11" s="13" customFormat="1">
      <c r="F531" s="14"/>
      <c r="G531" s="38"/>
      <c r="H531" s="14"/>
      <c r="I531" s="88"/>
      <c r="J531" s="14"/>
      <c r="K531" s="88"/>
    </row>
    <row r="532" spans="6:11" s="13" customFormat="1">
      <c r="F532" s="14"/>
      <c r="G532" s="38"/>
      <c r="H532" s="14"/>
      <c r="I532" s="88"/>
      <c r="J532" s="14"/>
      <c r="K532" s="88"/>
    </row>
    <row r="533" spans="6:11" s="13" customFormat="1">
      <c r="F533" s="14"/>
      <c r="G533" s="38"/>
      <c r="H533" s="14"/>
      <c r="I533" s="88"/>
      <c r="J533" s="14"/>
      <c r="K533" s="88"/>
    </row>
    <row r="534" spans="6:11" s="13" customFormat="1">
      <c r="F534" s="14"/>
      <c r="G534" s="38"/>
      <c r="H534" s="14"/>
      <c r="I534" s="88"/>
      <c r="J534" s="14"/>
      <c r="K534" s="88"/>
    </row>
    <row r="535" spans="6:11" s="13" customFormat="1">
      <c r="F535" s="14"/>
      <c r="G535" s="38"/>
      <c r="H535" s="14"/>
      <c r="I535" s="88"/>
      <c r="J535" s="14"/>
      <c r="K535" s="88"/>
    </row>
    <row r="536" spans="6:11" s="13" customFormat="1">
      <c r="F536" s="14"/>
      <c r="G536" s="38"/>
      <c r="H536" s="14"/>
      <c r="I536" s="88"/>
      <c r="J536" s="14"/>
      <c r="K536" s="88"/>
    </row>
    <row r="537" spans="6:11" s="13" customFormat="1">
      <c r="F537" s="14"/>
      <c r="G537" s="38"/>
      <c r="H537" s="14"/>
      <c r="I537" s="88"/>
      <c r="J537" s="14"/>
      <c r="K537" s="88"/>
    </row>
    <row r="538" spans="6:11" s="13" customFormat="1">
      <c r="F538" s="14"/>
      <c r="G538" s="38"/>
      <c r="H538" s="14"/>
      <c r="I538" s="88"/>
      <c r="J538" s="14"/>
      <c r="K538" s="88"/>
    </row>
    <row r="539" spans="6:11" s="13" customFormat="1">
      <c r="F539" s="14"/>
      <c r="G539" s="38"/>
      <c r="H539" s="14"/>
      <c r="I539" s="88"/>
      <c r="J539" s="14"/>
      <c r="K539" s="88"/>
    </row>
    <row r="540" spans="6:11" s="13" customFormat="1">
      <c r="F540" s="14"/>
      <c r="G540" s="38"/>
      <c r="H540" s="14"/>
      <c r="I540" s="88"/>
      <c r="J540" s="14"/>
      <c r="K540" s="88"/>
    </row>
    <row r="541" spans="6:11" s="13" customFormat="1">
      <c r="F541" s="14"/>
      <c r="G541" s="38"/>
      <c r="H541" s="14"/>
      <c r="I541" s="88"/>
      <c r="J541" s="14"/>
      <c r="K541" s="88"/>
    </row>
    <row r="542" spans="6:11" s="13" customFormat="1">
      <c r="F542" s="14"/>
      <c r="G542" s="38"/>
      <c r="H542" s="14"/>
      <c r="I542" s="88"/>
      <c r="J542" s="14"/>
      <c r="K542" s="88"/>
    </row>
    <row r="543" spans="6:11" s="13" customFormat="1">
      <c r="F543" s="14"/>
      <c r="G543" s="38"/>
      <c r="H543" s="14"/>
      <c r="I543" s="88"/>
      <c r="J543" s="14"/>
      <c r="K543" s="88"/>
    </row>
    <row r="544" spans="6:11" s="13" customFormat="1">
      <c r="F544" s="14"/>
      <c r="G544" s="38"/>
      <c r="H544" s="14"/>
      <c r="I544" s="88"/>
      <c r="J544" s="14"/>
      <c r="K544" s="88"/>
    </row>
    <row r="545" spans="6:11" s="13" customFormat="1">
      <c r="F545" s="14"/>
      <c r="G545" s="38"/>
      <c r="H545" s="14"/>
      <c r="I545" s="88"/>
      <c r="J545" s="14"/>
      <c r="K545" s="88"/>
    </row>
    <row r="546" spans="6:11" s="13" customFormat="1">
      <c r="F546" s="14"/>
      <c r="G546" s="38"/>
      <c r="H546" s="14"/>
      <c r="I546" s="88"/>
      <c r="J546" s="14"/>
      <c r="K546" s="88"/>
    </row>
    <row r="547" spans="6:11" s="13" customFormat="1">
      <c r="F547" s="14"/>
      <c r="G547" s="38"/>
      <c r="H547" s="14"/>
      <c r="I547" s="88"/>
      <c r="J547" s="14"/>
      <c r="K547" s="88"/>
    </row>
    <row r="548" spans="6:11" s="13" customFormat="1">
      <c r="F548" s="14"/>
      <c r="G548" s="38"/>
      <c r="H548" s="14"/>
      <c r="I548" s="88"/>
      <c r="J548" s="14"/>
      <c r="K548" s="88"/>
    </row>
    <row r="549" spans="6:11" s="13" customFormat="1">
      <c r="F549" s="14"/>
      <c r="G549" s="38"/>
      <c r="H549" s="14"/>
      <c r="I549" s="88"/>
      <c r="J549" s="14"/>
      <c r="K549" s="88"/>
    </row>
    <row r="550" spans="6:11" s="13" customFormat="1">
      <c r="F550" s="14"/>
      <c r="G550" s="38"/>
      <c r="H550" s="14"/>
      <c r="I550" s="88"/>
      <c r="J550" s="14"/>
      <c r="K550" s="88"/>
    </row>
    <row r="551" spans="6:11" s="13" customFormat="1">
      <c r="F551" s="14"/>
      <c r="G551" s="38"/>
      <c r="H551" s="14"/>
      <c r="I551" s="88"/>
      <c r="J551" s="14"/>
      <c r="K551" s="88"/>
    </row>
    <row r="552" spans="6:11" s="13" customFormat="1">
      <c r="F552" s="14"/>
      <c r="G552" s="38"/>
      <c r="H552" s="14"/>
      <c r="I552" s="88"/>
      <c r="J552" s="14"/>
      <c r="K552" s="88"/>
    </row>
    <row r="553" spans="6:11" s="13" customFormat="1">
      <c r="F553" s="14"/>
      <c r="G553" s="38"/>
      <c r="H553" s="14"/>
      <c r="I553" s="88"/>
      <c r="J553" s="14"/>
      <c r="K553" s="88"/>
    </row>
    <row r="554" spans="6:11" s="13" customFormat="1">
      <c r="F554" s="14"/>
      <c r="G554" s="38"/>
      <c r="H554" s="14"/>
      <c r="I554" s="88"/>
      <c r="J554" s="14"/>
      <c r="K554" s="88"/>
    </row>
    <row r="555" spans="6:11" s="13" customFormat="1">
      <c r="F555" s="14"/>
      <c r="G555" s="38"/>
      <c r="H555" s="14"/>
      <c r="I555" s="88"/>
      <c r="J555" s="14"/>
      <c r="K555" s="88"/>
    </row>
    <row r="556" spans="6:11" s="13" customFormat="1">
      <c r="F556" s="14"/>
      <c r="G556" s="38"/>
      <c r="H556" s="14"/>
      <c r="I556" s="88"/>
      <c r="J556" s="14"/>
      <c r="K556" s="88"/>
    </row>
    <row r="557" spans="6:11" s="13" customFormat="1">
      <c r="F557" s="14"/>
      <c r="G557" s="38"/>
      <c r="H557" s="14"/>
      <c r="I557" s="88"/>
      <c r="J557" s="14"/>
      <c r="K557" s="88"/>
    </row>
    <row r="558" spans="6:11" s="13" customFormat="1">
      <c r="F558" s="14"/>
      <c r="G558" s="38"/>
      <c r="H558" s="14"/>
      <c r="I558" s="88"/>
      <c r="J558" s="14"/>
      <c r="K558" s="88"/>
    </row>
    <row r="559" spans="6:11" s="13" customFormat="1">
      <c r="F559" s="14"/>
      <c r="G559" s="38"/>
      <c r="H559" s="14"/>
      <c r="I559" s="88"/>
      <c r="J559" s="14"/>
      <c r="K559" s="88"/>
    </row>
    <row r="560" spans="6:11" s="13" customFormat="1">
      <c r="F560" s="14"/>
      <c r="G560" s="38"/>
      <c r="H560" s="14"/>
      <c r="I560" s="88"/>
      <c r="J560" s="14"/>
      <c r="K560" s="88"/>
    </row>
    <row r="561" spans="6:11" s="13" customFormat="1">
      <c r="F561" s="14"/>
      <c r="G561" s="38"/>
      <c r="H561" s="14"/>
      <c r="I561" s="88"/>
      <c r="J561" s="14"/>
      <c r="K561" s="88"/>
    </row>
    <row r="562" spans="6:11" s="13" customFormat="1">
      <c r="F562" s="14"/>
      <c r="G562" s="38"/>
      <c r="H562" s="14"/>
      <c r="I562" s="88"/>
      <c r="J562" s="14"/>
      <c r="K562" s="88"/>
    </row>
    <row r="563" spans="6:11" s="13" customFormat="1">
      <c r="F563" s="14"/>
      <c r="G563" s="38"/>
      <c r="H563" s="14"/>
      <c r="I563" s="88"/>
      <c r="J563" s="14"/>
      <c r="K563" s="88"/>
    </row>
    <row r="564" spans="6:11" s="13" customFormat="1">
      <c r="F564" s="14"/>
      <c r="G564" s="38"/>
      <c r="H564" s="14"/>
      <c r="I564" s="88"/>
      <c r="J564" s="14"/>
      <c r="K564" s="88"/>
    </row>
    <row r="565" spans="6:11" s="13" customFormat="1">
      <c r="F565" s="14"/>
      <c r="G565" s="38"/>
      <c r="H565" s="14"/>
      <c r="I565" s="88"/>
      <c r="J565" s="14"/>
      <c r="K565" s="88"/>
    </row>
    <row r="566" spans="6:11" s="13" customFormat="1">
      <c r="F566" s="14"/>
      <c r="G566" s="38"/>
      <c r="H566" s="14"/>
      <c r="I566" s="88"/>
      <c r="J566" s="14"/>
      <c r="K566" s="88"/>
    </row>
    <row r="567" spans="6:11" s="13" customFormat="1">
      <c r="F567" s="14"/>
      <c r="G567" s="38"/>
      <c r="H567" s="14"/>
      <c r="I567" s="88"/>
      <c r="J567" s="14"/>
      <c r="K567" s="88"/>
    </row>
    <row r="568" spans="6:11" s="13" customFormat="1">
      <c r="F568" s="14"/>
      <c r="G568" s="38"/>
      <c r="H568" s="14"/>
      <c r="I568" s="88"/>
      <c r="J568" s="14"/>
      <c r="K568" s="88"/>
    </row>
    <row r="569" spans="6:11" s="13" customFormat="1">
      <c r="F569" s="14"/>
      <c r="G569" s="38"/>
      <c r="H569" s="14"/>
      <c r="I569" s="88"/>
      <c r="J569" s="14"/>
      <c r="K569" s="88"/>
    </row>
    <row r="570" spans="6:11" s="13" customFormat="1">
      <c r="F570" s="14"/>
      <c r="G570" s="38"/>
      <c r="H570" s="14"/>
      <c r="I570" s="88"/>
      <c r="J570" s="14"/>
      <c r="K570" s="88"/>
    </row>
    <row r="571" spans="6:11" s="13" customFormat="1">
      <c r="F571" s="14"/>
      <c r="G571" s="38"/>
      <c r="H571" s="14"/>
      <c r="I571" s="88"/>
      <c r="J571" s="14"/>
      <c r="K571" s="88"/>
    </row>
    <row r="572" spans="6:11" s="13" customFormat="1">
      <c r="F572" s="14"/>
      <c r="G572" s="38"/>
      <c r="H572" s="14"/>
      <c r="I572" s="88"/>
      <c r="J572" s="14"/>
      <c r="K572" s="88"/>
    </row>
    <row r="573" spans="6:11" s="13" customFormat="1">
      <c r="F573" s="14"/>
      <c r="G573" s="38"/>
      <c r="H573" s="14"/>
      <c r="I573" s="88"/>
      <c r="J573" s="14"/>
      <c r="K573" s="88"/>
    </row>
    <row r="574" spans="6:11" s="13" customFormat="1">
      <c r="F574" s="14"/>
      <c r="G574" s="38"/>
      <c r="H574" s="14"/>
      <c r="I574" s="88"/>
      <c r="J574" s="14"/>
      <c r="K574" s="88"/>
    </row>
    <row r="575" spans="6:11" s="13" customFormat="1">
      <c r="F575" s="14"/>
      <c r="G575" s="38"/>
      <c r="H575" s="14"/>
      <c r="I575" s="88"/>
      <c r="J575" s="14"/>
      <c r="K575" s="88"/>
    </row>
    <row r="576" spans="6:11" s="13" customFormat="1">
      <c r="F576" s="14"/>
      <c r="G576" s="38"/>
      <c r="H576" s="14"/>
      <c r="I576" s="88"/>
      <c r="J576" s="14"/>
      <c r="K576" s="88"/>
    </row>
    <row r="577" spans="6:11" s="13" customFormat="1">
      <c r="F577" s="14"/>
      <c r="G577" s="38"/>
      <c r="H577" s="14"/>
      <c r="I577" s="88"/>
      <c r="J577" s="14"/>
      <c r="K577" s="88"/>
    </row>
    <row r="578" spans="6:11" s="13" customFormat="1">
      <c r="F578" s="14"/>
      <c r="G578" s="38"/>
      <c r="H578" s="14"/>
      <c r="I578" s="88"/>
      <c r="J578" s="14"/>
      <c r="K578" s="88"/>
    </row>
    <row r="579" spans="6:11" s="13" customFormat="1">
      <c r="F579" s="14"/>
      <c r="G579" s="38"/>
      <c r="H579" s="14"/>
      <c r="I579" s="88"/>
      <c r="J579" s="14"/>
      <c r="K579" s="88"/>
    </row>
    <row r="580" spans="6:11" s="13" customFormat="1">
      <c r="F580" s="14"/>
      <c r="G580" s="38"/>
      <c r="H580" s="14"/>
      <c r="I580" s="88"/>
      <c r="J580" s="14"/>
      <c r="K580" s="88"/>
    </row>
    <row r="581" spans="6:11" s="13" customFormat="1">
      <c r="F581" s="14"/>
      <c r="G581" s="38"/>
      <c r="H581" s="14"/>
      <c r="I581" s="88"/>
      <c r="J581" s="14"/>
      <c r="K581" s="88"/>
    </row>
    <row r="582" spans="6:11" s="13" customFormat="1">
      <c r="F582" s="14"/>
      <c r="G582" s="38"/>
      <c r="H582" s="14"/>
      <c r="I582" s="88"/>
      <c r="J582" s="14"/>
      <c r="K582" s="88"/>
    </row>
    <row r="583" spans="6:11" s="13" customFormat="1">
      <c r="F583" s="14"/>
      <c r="G583" s="38"/>
      <c r="H583" s="14"/>
      <c r="I583" s="88"/>
      <c r="J583" s="14"/>
      <c r="K583" s="88"/>
    </row>
    <row r="584" spans="6:11" s="13" customFormat="1">
      <c r="F584" s="14"/>
      <c r="G584" s="38"/>
      <c r="H584" s="14"/>
      <c r="I584" s="88"/>
      <c r="J584" s="14"/>
      <c r="K584" s="88"/>
    </row>
    <row r="585" spans="6:11" s="13" customFormat="1">
      <c r="F585" s="14"/>
      <c r="G585" s="38"/>
      <c r="H585" s="14"/>
      <c r="I585" s="88"/>
      <c r="J585" s="14"/>
      <c r="K585" s="88"/>
    </row>
    <row r="586" spans="6:11" s="13" customFormat="1">
      <c r="F586" s="14"/>
      <c r="G586" s="38"/>
      <c r="H586" s="14"/>
      <c r="I586" s="88"/>
      <c r="J586" s="14"/>
      <c r="K586" s="88"/>
    </row>
    <row r="587" spans="6:11" s="13" customFormat="1">
      <c r="F587" s="14"/>
      <c r="G587" s="38"/>
      <c r="H587" s="14"/>
      <c r="I587" s="88"/>
      <c r="J587" s="14"/>
      <c r="K587" s="88"/>
    </row>
    <row r="588" spans="6:11" s="13" customFormat="1">
      <c r="F588" s="14"/>
      <c r="G588" s="38"/>
      <c r="H588" s="14"/>
      <c r="I588" s="88"/>
      <c r="J588" s="14"/>
      <c r="K588" s="88"/>
    </row>
    <row r="589" spans="6:11" s="13" customFormat="1">
      <c r="F589" s="14"/>
      <c r="G589" s="38"/>
      <c r="H589" s="14"/>
      <c r="I589" s="88"/>
      <c r="J589" s="14"/>
      <c r="K589" s="88"/>
    </row>
    <row r="590" spans="6:11" s="13" customFormat="1">
      <c r="F590" s="14"/>
      <c r="G590" s="38"/>
      <c r="H590" s="14"/>
      <c r="I590" s="88"/>
      <c r="J590" s="14"/>
      <c r="K590" s="88"/>
    </row>
    <row r="591" spans="6:11" s="13" customFormat="1">
      <c r="F591" s="14"/>
      <c r="G591" s="38"/>
      <c r="H591" s="14"/>
      <c r="I591" s="88"/>
      <c r="J591" s="14"/>
      <c r="K591" s="88"/>
    </row>
    <row r="592" spans="6:11" s="13" customFormat="1">
      <c r="F592" s="14"/>
      <c r="G592" s="38"/>
      <c r="H592" s="14"/>
      <c r="I592" s="88"/>
      <c r="J592" s="14"/>
      <c r="K592" s="88"/>
    </row>
    <row r="593" spans="6:11" s="13" customFormat="1">
      <c r="F593" s="14"/>
      <c r="G593" s="38"/>
      <c r="H593" s="14"/>
      <c r="I593" s="88"/>
      <c r="J593" s="14"/>
      <c r="K593" s="88"/>
    </row>
    <row r="594" spans="6:11" s="13" customFormat="1">
      <c r="F594" s="14"/>
      <c r="G594" s="38"/>
      <c r="H594" s="14"/>
      <c r="I594" s="88"/>
      <c r="J594" s="14"/>
      <c r="K594" s="88"/>
    </row>
    <row r="595" spans="6:11" s="13" customFormat="1">
      <c r="F595" s="14"/>
      <c r="G595" s="38"/>
      <c r="H595" s="14"/>
      <c r="I595" s="88"/>
      <c r="J595" s="14"/>
      <c r="K595" s="88"/>
    </row>
    <row r="596" spans="6:11" s="13" customFormat="1">
      <c r="F596" s="14"/>
      <c r="G596" s="38"/>
      <c r="H596" s="14"/>
      <c r="I596" s="88"/>
      <c r="J596" s="14"/>
      <c r="K596" s="88"/>
    </row>
    <row r="597" spans="6:11" s="13" customFormat="1">
      <c r="F597" s="14"/>
      <c r="G597" s="38"/>
      <c r="H597" s="14"/>
      <c r="I597" s="88"/>
      <c r="J597" s="14"/>
      <c r="K597" s="88"/>
    </row>
    <row r="598" spans="6:11" s="13" customFormat="1">
      <c r="F598" s="14"/>
      <c r="G598" s="38"/>
      <c r="H598" s="14"/>
      <c r="I598" s="88"/>
      <c r="J598" s="14"/>
      <c r="K598" s="88"/>
    </row>
    <row r="599" spans="6:11" s="13" customFormat="1">
      <c r="F599" s="14"/>
      <c r="G599" s="38"/>
      <c r="H599" s="14"/>
      <c r="I599" s="88"/>
      <c r="J599" s="14"/>
      <c r="K599" s="88"/>
    </row>
    <row r="600" spans="6:11" s="13" customFormat="1">
      <c r="F600" s="14"/>
      <c r="G600" s="38"/>
      <c r="H600" s="14"/>
      <c r="I600" s="88"/>
      <c r="J600" s="14"/>
      <c r="K600" s="88"/>
    </row>
    <row r="601" spans="6:11" s="13" customFormat="1">
      <c r="F601" s="14"/>
      <c r="G601" s="38"/>
      <c r="H601" s="14"/>
      <c r="I601" s="88"/>
      <c r="J601" s="14"/>
      <c r="K601" s="88"/>
    </row>
    <row r="602" spans="6:11" s="13" customFormat="1">
      <c r="F602" s="14"/>
      <c r="G602" s="38"/>
      <c r="H602" s="14"/>
      <c r="I602" s="88"/>
      <c r="J602" s="14"/>
      <c r="K602" s="88"/>
    </row>
    <row r="603" spans="6:11" s="13" customFormat="1">
      <c r="F603" s="14"/>
      <c r="G603" s="38"/>
      <c r="H603" s="14"/>
      <c r="I603" s="88"/>
      <c r="J603" s="14"/>
      <c r="K603" s="88"/>
    </row>
    <row r="604" spans="6:11" s="13" customFormat="1">
      <c r="F604" s="14"/>
      <c r="G604" s="38"/>
      <c r="H604" s="14"/>
      <c r="I604" s="88"/>
      <c r="J604" s="14"/>
      <c r="K604" s="88"/>
    </row>
    <row r="605" spans="6:11" s="13" customFormat="1">
      <c r="F605" s="14"/>
      <c r="G605" s="38"/>
      <c r="H605" s="14"/>
      <c r="I605" s="88"/>
      <c r="J605" s="14"/>
      <c r="K605" s="88"/>
    </row>
    <row r="606" spans="6:11" s="13" customFormat="1">
      <c r="F606" s="14"/>
      <c r="G606" s="38"/>
      <c r="H606" s="14"/>
      <c r="I606" s="88"/>
      <c r="J606" s="14"/>
      <c r="K606" s="88"/>
    </row>
    <row r="607" spans="6:11" s="13" customFormat="1">
      <c r="F607" s="14"/>
      <c r="G607" s="38"/>
      <c r="H607" s="14"/>
      <c r="I607" s="88"/>
      <c r="J607" s="14"/>
      <c r="K607" s="88"/>
    </row>
    <row r="608" spans="6:11" s="13" customFormat="1">
      <c r="F608" s="14"/>
      <c r="G608" s="38"/>
      <c r="H608" s="14"/>
      <c r="I608" s="88"/>
      <c r="J608" s="14"/>
      <c r="K608" s="88"/>
    </row>
    <row r="609" spans="6:11" s="13" customFormat="1">
      <c r="F609" s="14"/>
      <c r="G609" s="38"/>
      <c r="H609" s="14"/>
      <c r="I609" s="88"/>
      <c r="J609" s="14"/>
      <c r="K609" s="88"/>
    </row>
    <row r="610" spans="6:11" s="13" customFormat="1">
      <c r="F610" s="14"/>
      <c r="G610" s="38"/>
      <c r="H610" s="14"/>
      <c r="I610" s="88"/>
      <c r="J610" s="14"/>
      <c r="K610" s="88"/>
    </row>
    <row r="611" spans="6:11" s="13" customFormat="1">
      <c r="F611" s="14"/>
      <c r="G611" s="38"/>
      <c r="H611" s="14"/>
      <c r="I611" s="88"/>
      <c r="J611" s="14"/>
      <c r="K611" s="88"/>
    </row>
    <row r="612" spans="6:11" s="13" customFormat="1">
      <c r="F612" s="14"/>
      <c r="G612" s="38"/>
      <c r="H612" s="14"/>
      <c r="I612" s="88"/>
      <c r="J612" s="14"/>
      <c r="K612" s="88"/>
    </row>
    <row r="613" spans="6:11" s="13" customFormat="1">
      <c r="F613" s="14"/>
      <c r="G613" s="38"/>
      <c r="H613" s="14"/>
      <c r="I613" s="88"/>
      <c r="J613" s="14"/>
      <c r="K613" s="88"/>
    </row>
    <row r="614" spans="6:11" s="13" customFormat="1">
      <c r="F614" s="14"/>
      <c r="G614" s="38"/>
      <c r="H614" s="14"/>
      <c r="I614" s="88"/>
      <c r="J614" s="14"/>
      <c r="K614" s="88"/>
    </row>
    <row r="615" spans="6:11" s="13" customFormat="1">
      <c r="F615" s="14"/>
      <c r="G615" s="38"/>
      <c r="H615" s="14"/>
      <c r="I615" s="88"/>
      <c r="J615" s="14"/>
      <c r="K615" s="88"/>
    </row>
    <row r="616" spans="6:11" s="13" customFormat="1">
      <c r="F616" s="14"/>
      <c r="G616" s="38"/>
      <c r="H616" s="14"/>
      <c r="I616" s="88"/>
      <c r="J616" s="14"/>
      <c r="K616" s="88"/>
    </row>
    <row r="617" spans="6:11" s="13" customFormat="1">
      <c r="F617" s="14"/>
      <c r="G617" s="38"/>
      <c r="H617" s="14"/>
      <c r="I617" s="88"/>
      <c r="J617" s="14"/>
      <c r="K617" s="88"/>
    </row>
    <row r="618" spans="6:11" s="13" customFormat="1">
      <c r="F618" s="14"/>
      <c r="G618" s="38"/>
      <c r="H618" s="14"/>
      <c r="I618" s="88"/>
      <c r="J618" s="14"/>
      <c r="K618" s="88"/>
    </row>
    <row r="619" spans="6:11" s="13" customFormat="1">
      <c r="F619" s="14"/>
      <c r="G619" s="38"/>
      <c r="H619" s="14"/>
      <c r="I619" s="88"/>
      <c r="J619" s="14"/>
      <c r="K619" s="88"/>
    </row>
    <row r="620" spans="6:11" s="13" customFormat="1">
      <c r="F620" s="14"/>
      <c r="G620" s="38"/>
      <c r="H620" s="14"/>
      <c r="I620" s="88"/>
      <c r="J620" s="14"/>
      <c r="K620" s="88"/>
    </row>
    <row r="621" spans="6:11" s="13" customFormat="1">
      <c r="F621" s="14"/>
      <c r="G621" s="38"/>
      <c r="H621" s="14"/>
      <c r="I621" s="88"/>
      <c r="J621" s="14"/>
      <c r="K621" s="88"/>
    </row>
    <row r="622" spans="6:11" s="13" customFormat="1">
      <c r="F622" s="14"/>
      <c r="G622" s="38"/>
      <c r="H622" s="14"/>
      <c r="I622" s="88"/>
      <c r="J622" s="14"/>
      <c r="K622" s="88"/>
    </row>
    <row r="623" spans="6:11" s="13" customFormat="1">
      <c r="F623" s="14"/>
      <c r="G623" s="38"/>
      <c r="H623" s="14"/>
      <c r="I623" s="88"/>
      <c r="J623" s="14"/>
      <c r="K623" s="88"/>
    </row>
    <row r="624" spans="6:11" s="13" customFormat="1">
      <c r="F624" s="14"/>
      <c r="G624" s="38"/>
      <c r="H624" s="14"/>
      <c r="I624" s="88"/>
      <c r="J624" s="14"/>
      <c r="K624" s="88"/>
    </row>
    <row r="625" spans="6:11" s="13" customFormat="1">
      <c r="F625" s="14"/>
      <c r="G625" s="38"/>
      <c r="H625" s="14"/>
      <c r="I625" s="88"/>
      <c r="J625" s="14"/>
      <c r="K625" s="88"/>
    </row>
    <row r="626" spans="6:11" s="13" customFormat="1">
      <c r="F626" s="14"/>
      <c r="G626" s="38"/>
      <c r="H626" s="14"/>
      <c r="I626" s="88"/>
      <c r="J626" s="14"/>
      <c r="K626" s="88"/>
    </row>
    <row r="627" spans="6:11" s="13" customFormat="1">
      <c r="F627" s="14"/>
      <c r="G627" s="38"/>
      <c r="H627" s="14"/>
      <c r="I627" s="88"/>
      <c r="J627" s="14"/>
      <c r="K627" s="88"/>
    </row>
    <row r="628" spans="6:11" s="13" customFormat="1">
      <c r="F628" s="14"/>
      <c r="G628" s="38"/>
      <c r="H628" s="14"/>
      <c r="I628" s="88"/>
      <c r="J628" s="14"/>
      <c r="K628" s="88"/>
    </row>
    <row r="629" spans="6:11" s="13" customFormat="1">
      <c r="F629" s="14"/>
      <c r="G629" s="38"/>
      <c r="H629" s="14"/>
      <c r="I629" s="88"/>
      <c r="J629" s="14"/>
      <c r="K629" s="88"/>
    </row>
    <row r="630" spans="6:11" s="13" customFormat="1">
      <c r="F630" s="14"/>
      <c r="G630" s="38"/>
      <c r="H630" s="14"/>
      <c r="I630" s="88"/>
      <c r="J630" s="14"/>
      <c r="K630" s="88"/>
    </row>
    <row r="631" spans="6:11" s="13" customFormat="1">
      <c r="F631" s="14"/>
      <c r="G631" s="38"/>
      <c r="H631" s="14"/>
      <c r="I631" s="88"/>
      <c r="J631" s="14"/>
      <c r="K631" s="88"/>
    </row>
    <row r="632" spans="6:11" s="13" customFormat="1">
      <c r="F632" s="14"/>
      <c r="G632" s="38"/>
      <c r="H632" s="14"/>
      <c r="I632" s="88"/>
      <c r="J632" s="14"/>
      <c r="K632" s="88"/>
    </row>
    <row r="633" spans="6:11" s="13" customFormat="1">
      <c r="F633" s="14"/>
      <c r="G633" s="38"/>
      <c r="H633" s="14"/>
      <c r="I633" s="88"/>
      <c r="J633" s="14"/>
      <c r="K633" s="88"/>
    </row>
    <row r="634" spans="6:11" s="13" customFormat="1">
      <c r="F634" s="14"/>
      <c r="G634" s="38"/>
      <c r="H634" s="14"/>
      <c r="I634" s="88"/>
      <c r="J634" s="14"/>
      <c r="K634" s="88"/>
    </row>
    <row r="635" spans="6:11" s="13" customFormat="1">
      <c r="F635" s="14"/>
      <c r="G635" s="38"/>
      <c r="H635" s="14"/>
      <c r="I635" s="88"/>
      <c r="J635" s="14"/>
      <c r="K635" s="88"/>
    </row>
    <row r="636" spans="6:11" s="13" customFormat="1">
      <c r="F636" s="14"/>
      <c r="G636" s="38"/>
      <c r="H636" s="14"/>
      <c r="I636" s="88"/>
      <c r="J636" s="14"/>
      <c r="K636" s="88"/>
    </row>
    <row r="637" spans="6:11" s="13" customFormat="1">
      <c r="F637" s="14"/>
      <c r="G637" s="38"/>
      <c r="H637" s="14"/>
      <c r="I637" s="88"/>
      <c r="J637" s="14"/>
      <c r="K637" s="88"/>
    </row>
    <row r="638" spans="6:11" s="13" customFormat="1">
      <c r="F638" s="14"/>
      <c r="G638" s="38"/>
      <c r="H638" s="14"/>
      <c r="I638" s="88"/>
      <c r="J638" s="14"/>
      <c r="K638" s="88"/>
    </row>
    <row r="639" spans="6:11" s="13" customFormat="1">
      <c r="F639" s="14"/>
      <c r="G639" s="38"/>
      <c r="H639" s="14"/>
      <c r="I639" s="88"/>
      <c r="J639" s="14"/>
      <c r="K639" s="88"/>
    </row>
    <row r="640" spans="6:11" s="13" customFormat="1">
      <c r="F640" s="14"/>
      <c r="G640" s="38"/>
      <c r="H640" s="14"/>
      <c r="I640" s="88"/>
      <c r="J640" s="14"/>
      <c r="K640" s="88"/>
    </row>
    <row r="641" spans="6:11" s="13" customFormat="1">
      <c r="F641" s="14"/>
      <c r="G641" s="38"/>
      <c r="H641" s="14"/>
      <c r="I641" s="88"/>
      <c r="J641" s="14"/>
      <c r="K641" s="88"/>
    </row>
    <row r="642" spans="6:11" s="13" customFormat="1">
      <c r="F642" s="14"/>
      <c r="G642" s="38"/>
      <c r="H642" s="14"/>
      <c r="I642" s="88"/>
      <c r="J642" s="14"/>
      <c r="K642" s="88"/>
    </row>
    <row r="643" spans="6:11" s="13" customFormat="1">
      <c r="F643" s="14"/>
      <c r="G643" s="38"/>
      <c r="H643" s="14"/>
      <c r="I643" s="88"/>
      <c r="J643" s="14"/>
      <c r="K643" s="88"/>
    </row>
    <row r="644" spans="6:11" s="13" customFormat="1">
      <c r="F644" s="14"/>
      <c r="G644" s="38"/>
      <c r="H644" s="14"/>
      <c r="I644" s="88"/>
      <c r="J644" s="14"/>
      <c r="K644" s="88"/>
    </row>
    <row r="645" spans="6:11" s="13" customFormat="1">
      <c r="F645" s="14"/>
      <c r="G645" s="38"/>
      <c r="H645" s="14"/>
      <c r="I645" s="88"/>
      <c r="J645" s="14"/>
      <c r="K645" s="88"/>
    </row>
    <row r="646" spans="6:11" s="13" customFormat="1">
      <c r="F646" s="14"/>
      <c r="G646" s="38"/>
      <c r="H646" s="14"/>
      <c r="I646" s="88"/>
      <c r="J646" s="14"/>
      <c r="K646" s="88"/>
    </row>
    <row r="647" spans="6:11" s="13" customFormat="1">
      <c r="F647" s="14"/>
      <c r="G647" s="38"/>
      <c r="H647" s="14"/>
      <c r="I647" s="88"/>
      <c r="J647" s="14"/>
      <c r="K647" s="88"/>
    </row>
    <row r="648" spans="6:11" s="13" customFormat="1">
      <c r="F648" s="14"/>
      <c r="G648" s="38"/>
      <c r="H648" s="14"/>
      <c r="I648" s="88"/>
      <c r="J648" s="14"/>
      <c r="K648" s="88"/>
    </row>
    <row r="649" spans="6:11" s="13" customFormat="1">
      <c r="F649" s="14"/>
      <c r="G649" s="38"/>
      <c r="H649" s="14"/>
      <c r="I649" s="88"/>
      <c r="J649" s="14"/>
      <c r="K649" s="88"/>
    </row>
    <row r="650" spans="6:11" s="13" customFormat="1">
      <c r="F650" s="14"/>
      <c r="G650" s="38"/>
      <c r="H650" s="14"/>
      <c r="I650" s="88"/>
      <c r="J650" s="14"/>
      <c r="K650" s="88"/>
    </row>
    <row r="651" spans="6:11" s="13" customFormat="1">
      <c r="F651" s="14"/>
      <c r="G651" s="38"/>
      <c r="H651" s="14"/>
      <c r="I651" s="88"/>
      <c r="J651" s="14"/>
      <c r="K651" s="88"/>
    </row>
    <row r="652" spans="6:11" s="13" customFormat="1">
      <c r="F652" s="14"/>
      <c r="G652" s="38"/>
      <c r="H652" s="14"/>
      <c r="I652" s="88"/>
      <c r="J652" s="14"/>
      <c r="K652" s="88"/>
    </row>
    <row r="653" spans="6:11" s="13" customFormat="1">
      <c r="F653" s="14"/>
      <c r="G653" s="38"/>
      <c r="H653" s="14"/>
      <c r="I653" s="88"/>
      <c r="J653" s="14"/>
      <c r="K653" s="88"/>
    </row>
    <row r="654" spans="6:11" s="13" customFormat="1">
      <c r="F654" s="14"/>
      <c r="G654" s="38"/>
      <c r="H654" s="14"/>
      <c r="I654" s="88"/>
      <c r="J654" s="14"/>
      <c r="K654" s="88"/>
    </row>
    <row r="655" spans="6:11" s="13" customFormat="1">
      <c r="F655" s="14"/>
      <c r="G655" s="38"/>
      <c r="H655" s="14"/>
      <c r="I655" s="88"/>
      <c r="J655" s="14"/>
      <c r="K655" s="88"/>
    </row>
    <row r="656" spans="6:11" s="13" customFormat="1">
      <c r="F656" s="14"/>
      <c r="G656" s="38"/>
      <c r="H656" s="14"/>
      <c r="I656" s="88"/>
      <c r="J656" s="14"/>
      <c r="K656" s="88"/>
    </row>
    <row r="657" spans="6:11" s="13" customFormat="1">
      <c r="F657" s="14"/>
      <c r="G657" s="38"/>
      <c r="H657" s="14"/>
      <c r="I657" s="88"/>
      <c r="J657" s="14"/>
      <c r="K657" s="88"/>
    </row>
    <row r="658" spans="6:11" s="13" customFormat="1">
      <c r="F658" s="14"/>
      <c r="G658" s="38"/>
      <c r="H658" s="14"/>
      <c r="I658" s="88"/>
      <c r="J658" s="14"/>
      <c r="K658" s="88"/>
    </row>
    <row r="659" spans="6:11" s="13" customFormat="1">
      <c r="F659" s="14"/>
      <c r="G659" s="38"/>
      <c r="H659" s="14"/>
      <c r="I659" s="88"/>
      <c r="J659" s="14"/>
      <c r="K659" s="88"/>
    </row>
    <row r="660" spans="6:11" s="13" customFormat="1">
      <c r="F660" s="14"/>
      <c r="G660" s="38"/>
      <c r="H660" s="14"/>
      <c r="I660" s="88"/>
      <c r="J660" s="14"/>
      <c r="K660" s="88"/>
    </row>
    <row r="661" spans="6:11" s="13" customFormat="1">
      <c r="F661" s="14"/>
      <c r="G661" s="38"/>
      <c r="H661" s="14"/>
      <c r="I661" s="88"/>
      <c r="J661" s="14"/>
      <c r="K661" s="88"/>
    </row>
    <row r="662" spans="6:11" s="13" customFormat="1">
      <c r="F662" s="14"/>
      <c r="G662" s="38"/>
      <c r="H662" s="14"/>
      <c r="I662" s="88"/>
      <c r="J662" s="14"/>
      <c r="K662" s="88"/>
    </row>
    <row r="663" spans="6:11" s="13" customFormat="1">
      <c r="F663" s="14"/>
      <c r="G663" s="38"/>
      <c r="H663" s="14"/>
      <c r="I663" s="88"/>
      <c r="J663" s="14"/>
      <c r="K663" s="88"/>
    </row>
    <row r="664" spans="6:11" s="13" customFormat="1">
      <c r="F664" s="14"/>
      <c r="G664" s="38"/>
      <c r="H664" s="14"/>
      <c r="I664" s="88"/>
      <c r="J664" s="14"/>
      <c r="K664" s="88"/>
    </row>
    <row r="665" spans="6:11" s="13" customFormat="1">
      <c r="F665" s="14"/>
      <c r="G665" s="38"/>
      <c r="H665" s="14"/>
      <c r="I665" s="88"/>
      <c r="J665" s="14"/>
      <c r="K665" s="88"/>
    </row>
    <row r="666" spans="6:11" s="13" customFormat="1">
      <c r="F666" s="14"/>
      <c r="G666" s="38"/>
      <c r="H666" s="14"/>
      <c r="I666" s="88"/>
      <c r="J666" s="14"/>
      <c r="K666" s="88"/>
    </row>
    <row r="667" spans="6:11" s="13" customFormat="1">
      <c r="F667" s="14"/>
      <c r="G667" s="38"/>
      <c r="H667" s="14"/>
      <c r="I667" s="88"/>
      <c r="J667" s="14"/>
      <c r="K667" s="88"/>
    </row>
    <row r="668" spans="6:11" s="13" customFormat="1">
      <c r="F668" s="14"/>
      <c r="G668" s="38"/>
      <c r="H668" s="14"/>
      <c r="I668" s="88"/>
      <c r="J668" s="14"/>
      <c r="K668" s="88"/>
    </row>
    <row r="669" spans="6:11" s="13" customFormat="1">
      <c r="F669" s="14"/>
      <c r="G669" s="38"/>
      <c r="H669" s="14"/>
      <c r="I669" s="88"/>
      <c r="J669" s="14"/>
      <c r="K669" s="88"/>
    </row>
    <row r="670" spans="6:11" s="13" customFormat="1">
      <c r="F670" s="14"/>
      <c r="G670" s="38"/>
      <c r="H670" s="14"/>
      <c r="I670" s="88"/>
      <c r="J670" s="14"/>
      <c r="K670" s="88"/>
    </row>
    <row r="671" spans="6:11" s="13" customFormat="1">
      <c r="F671" s="14"/>
      <c r="G671" s="38"/>
      <c r="H671" s="14"/>
      <c r="I671" s="88"/>
      <c r="J671" s="14"/>
      <c r="K671" s="88"/>
    </row>
    <row r="672" spans="6:11" s="13" customFormat="1">
      <c r="F672" s="14"/>
      <c r="G672" s="38"/>
      <c r="H672" s="14"/>
      <c r="I672" s="88"/>
      <c r="J672" s="14"/>
      <c r="K672" s="88"/>
    </row>
    <row r="673" spans="6:11" s="13" customFormat="1">
      <c r="F673" s="14"/>
      <c r="G673" s="38"/>
      <c r="H673" s="14"/>
      <c r="I673" s="88"/>
      <c r="J673" s="14"/>
      <c r="K673" s="88"/>
    </row>
    <row r="674" spans="6:11" s="13" customFormat="1">
      <c r="F674" s="14"/>
      <c r="G674" s="38"/>
      <c r="H674" s="14"/>
      <c r="I674" s="88"/>
      <c r="J674" s="14"/>
      <c r="K674" s="88"/>
    </row>
    <row r="675" spans="6:11" s="13" customFormat="1">
      <c r="F675" s="14"/>
      <c r="G675" s="38"/>
      <c r="H675" s="14"/>
      <c r="I675" s="88"/>
      <c r="J675" s="14"/>
      <c r="K675" s="88"/>
    </row>
    <row r="676" spans="6:11" s="13" customFormat="1">
      <c r="F676" s="14"/>
      <c r="G676" s="38"/>
      <c r="H676" s="14"/>
      <c r="I676" s="88"/>
      <c r="J676" s="14"/>
      <c r="K676" s="88"/>
    </row>
    <row r="677" spans="6:11" s="13" customFormat="1">
      <c r="F677" s="14"/>
      <c r="G677" s="38"/>
      <c r="H677" s="14"/>
      <c r="I677" s="88"/>
      <c r="J677" s="14"/>
      <c r="K677" s="88"/>
    </row>
    <row r="678" spans="6:11" s="13" customFormat="1">
      <c r="F678" s="14"/>
      <c r="G678" s="38"/>
      <c r="H678" s="14"/>
      <c r="I678" s="88"/>
      <c r="J678" s="14"/>
      <c r="K678" s="88"/>
    </row>
    <row r="679" spans="6:11" s="13" customFormat="1">
      <c r="F679" s="14"/>
      <c r="G679" s="38"/>
      <c r="H679" s="14"/>
      <c r="I679" s="88"/>
      <c r="J679" s="14"/>
      <c r="K679" s="88"/>
    </row>
    <row r="680" spans="6:11" s="13" customFormat="1">
      <c r="F680" s="14"/>
      <c r="G680" s="38"/>
      <c r="H680" s="14"/>
      <c r="I680" s="88"/>
      <c r="J680" s="14"/>
      <c r="K680" s="88"/>
    </row>
    <row r="681" spans="6:11" s="13" customFormat="1">
      <c r="F681" s="14"/>
      <c r="G681" s="38"/>
      <c r="H681" s="14"/>
      <c r="I681" s="88"/>
      <c r="J681" s="14"/>
      <c r="K681" s="88"/>
    </row>
    <row r="682" spans="6:11" s="13" customFormat="1">
      <c r="F682" s="14"/>
      <c r="G682" s="38"/>
      <c r="H682" s="14"/>
      <c r="I682" s="88"/>
      <c r="J682" s="14"/>
      <c r="K682" s="88"/>
    </row>
    <row r="683" spans="6:11" s="13" customFormat="1">
      <c r="F683" s="14"/>
      <c r="G683" s="38"/>
      <c r="H683" s="14"/>
      <c r="I683" s="88"/>
      <c r="J683" s="14"/>
      <c r="K683" s="88"/>
    </row>
    <row r="684" spans="6:11" s="13" customFormat="1">
      <c r="F684" s="14"/>
      <c r="G684" s="38"/>
      <c r="H684" s="14"/>
      <c r="I684" s="88"/>
      <c r="J684" s="14"/>
      <c r="K684" s="88"/>
    </row>
    <row r="685" spans="6:11" s="13" customFormat="1">
      <c r="F685" s="14"/>
      <c r="G685" s="38"/>
      <c r="H685" s="14"/>
      <c r="I685" s="88"/>
      <c r="J685" s="14"/>
      <c r="K685" s="88"/>
    </row>
    <row r="686" spans="6:11" s="13" customFormat="1">
      <c r="F686" s="14"/>
      <c r="G686" s="38"/>
      <c r="H686" s="14"/>
      <c r="I686" s="88"/>
      <c r="J686" s="14"/>
      <c r="K686" s="88"/>
    </row>
    <row r="687" spans="6:11" s="13" customFormat="1">
      <c r="F687" s="14"/>
      <c r="G687" s="38"/>
      <c r="H687" s="14"/>
      <c r="I687" s="88"/>
      <c r="J687" s="14"/>
      <c r="K687" s="88"/>
    </row>
    <row r="688" spans="6:11" s="13" customFormat="1">
      <c r="F688" s="14"/>
      <c r="G688" s="38"/>
      <c r="H688" s="14"/>
      <c r="I688" s="88"/>
      <c r="J688" s="14"/>
      <c r="K688" s="88"/>
    </row>
    <row r="689" spans="6:11" s="13" customFormat="1">
      <c r="F689" s="14"/>
      <c r="G689" s="38"/>
      <c r="H689" s="14"/>
      <c r="I689" s="88"/>
      <c r="J689" s="14"/>
      <c r="K689" s="88"/>
    </row>
    <row r="690" spans="6:11" s="13" customFormat="1">
      <c r="F690" s="14"/>
      <c r="G690" s="38"/>
      <c r="H690" s="14"/>
      <c r="I690" s="88"/>
      <c r="J690" s="14"/>
      <c r="K690" s="88"/>
    </row>
    <row r="691" spans="6:11" s="13" customFormat="1">
      <c r="F691" s="14"/>
      <c r="G691" s="38"/>
      <c r="H691" s="14"/>
      <c r="I691" s="88"/>
      <c r="J691" s="14"/>
      <c r="K691" s="88"/>
    </row>
    <row r="692" spans="6:11" s="13" customFormat="1">
      <c r="F692" s="14"/>
      <c r="G692" s="38"/>
      <c r="H692" s="14"/>
      <c r="I692" s="88"/>
      <c r="J692" s="14"/>
      <c r="K692" s="88"/>
    </row>
    <row r="693" spans="6:11" s="13" customFormat="1">
      <c r="F693" s="14"/>
      <c r="G693" s="38"/>
      <c r="H693" s="14"/>
      <c r="I693" s="88"/>
      <c r="J693" s="14"/>
      <c r="K693" s="88"/>
    </row>
    <row r="694" spans="6:11" s="13" customFormat="1">
      <c r="F694" s="14"/>
      <c r="G694" s="38"/>
      <c r="H694" s="14"/>
      <c r="I694" s="88"/>
      <c r="J694" s="14"/>
      <c r="K694" s="88"/>
    </row>
    <row r="695" spans="6:11" s="13" customFormat="1">
      <c r="F695" s="14"/>
      <c r="G695" s="38"/>
      <c r="H695" s="14"/>
      <c r="I695" s="88"/>
      <c r="J695" s="14"/>
      <c r="K695" s="88"/>
    </row>
    <row r="696" spans="6:11" s="13" customFormat="1">
      <c r="F696" s="14"/>
      <c r="G696" s="38"/>
      <c r="H696" s="14"/>
      <c r="I696" s="88"/>
      <c r="J696" s="14"/>
      <c r="K696" s="88"/>
    </row>
    <row r="697" spans="6:11" s="13" customFormat="1">
      <c r="F697" s="14"/>
      <c r="G697" s="38"/>
      <c r="H697" s="14"/>
      <c r="I697" s="88"/>
      <c r="J697" s="14"/>
      <c r="K697" s="88"/>
    </row>
    <row r="698" spans="6:11" s="13" customFormat="1">
      <c r="F698" s="14"/>
      <c r="G698" s="38"/>
      <c r="H698" s="14"/>
      <c r="I698" s="88"/>
      <c r="J698" s="14"/>
      <c r="K698" s="88"/>
    </row>
    <row r="699" spans="6:11" s="13" customFormat="1">
      <c r="F699" s="14"/>
      <c r="G699" s="38"/>
      <c r="H699" s="14"/>
      <c r="I699" s="88"/>
      <c r="J699" s="14"/>
      <c r="K699" s="88"/>
    </row>
    <row r="700" spans="6:11" s="13" customFormat="1">
      <c r="F700" s="14"/>
      <c r="G700" s="38"/>
      <c r="H700" s="14"/>
      <c r="I700" s="88"/>
      <c r="J700" s="14"/>
      <c r="K700" s="88"/>
    </row>
    <row r="701" spans="6:11" s="13" customFormat="1">
      <c r="F701" s="14"/>
      <c r="G701" s="38"/>
      <c r="H701" s="14"/>
      <c r="I701" s="88"/>
      <c r="J701" s="14"/>
      <c r="K701" s="88"/>
    </row>
    <row r="702" spans="6:11" s="13" customFormat="1">
      <c r="F702" s="14"/>
      <c r="G702" s="38"/>
      <c r="H702" s="14"/>
      <c r="I702" s="88"/>
      <c r="J702" s="14"/>
      <c r="K702" s="88"/>
    </row>
    <row r="703" spans="6:11" s="13" customFormat="1">
      <c r="F703" s="14"/>
      <c r="G703" s="38"/>
      <c r="H703" s="14"/>
      <c r="I703" s="88"/>
      <c r="J703" s="14"/>
      <c r="K703" s="88"/>
    </row>
    <row r="704" spans="6:11" s="13" customFormat="1">
      <c r="F704" s="14"/>
      <c r="G704" s="38"/>
      <c r="H704" s="14"/>
      <c r="I704" s="88"/>
      <c r="J704" s="14"/>
      <c r="K704" s="88"/>
    </row>
    <row r="705" spans="6:11" s="13" customFormat="1">
      <c r="F705" s="14"/>
      <c r="G705" s="38"/>
      <c r="H705" s="14"/>
      <c r="I705" s="88"/>
      <c r="J705" s="14"/>
      <c r="K705" s="88"/>
    </row>
    <row r="706" spans="6:11" s="13" customFormat="1">
      <c r="F706" s="14"/>
      <c r="G706" s="38"/>
      <c r="H706" s="14"/>
      <c r="I706" s="88"/>
      <c r="J706" s="14"/>
      <c r="K706" s="88"/>
    </row>
    <row r="707" spans="6:11" s="13" customFormat="1">
      <c r="F707" s="14"/>
      <c r="G707" s="38"/>
      <c r="H707" s="14"/>
      <c r="I707" s="88"/>
      <c r="J707" s="14"/>
      <c r="K707" s="88"/>
    </row>
    <row r="708" spans="6:11" s="13" customFormat="1">
      <c r="F708" s="14"/>
      <c r="G708" s="38"/>
      <c r="H708" s="14"/>
      <c r="I708" s="88"/>
      <c r="J708" s="14"/>
      <c r="K708" s="88"/>
    </row>
    <row r="709" spans="6:11" s="13" customFormat="1">
      <c r="F709" s="14"/>
      <c r="G709" s="38"/>
      <c r="H709" s="14"/>
      <c r="I709" s="88"/>
      <c r="J709" s="14"/>
      <c r="K709" s="88"/>
    </row>
    <row r="710" spans="6:11" s="13" customFormat="1">
      <c r="F710" s="14"/>
      <c r="G710" s="38"/>
      <c r="H710" s="14"/>
      <c r="I710" s="88"/>
      <c r="J710" s="14"/>
      <c r="K710" s="88"/>
    </row>
    <row r="711" spans="6:11" s="13" customFormat="1">
      <c r="F711" s="14"/>
      <c r="G711" s="38"/>
      <c r="H711" s="14"/>
      <c r="I711" s="88"/>
      <c r="J711" s="14"/>
      <c r="K711" s="88"/>
    </row>
    <row r="712" spans="6:11" s="13" customFormat="1">
      <c r="F712" s="14"/>
      <c r="G712" s="38"/>
      <c r="H712" s="14"/>
      <c r="I712" s="88"/>
      <c r="J712" s="14"/>
      <c r="K712" s="88"/>
    </row>
    <row r="713" spans="6:11" s="13" customFormat="1">
      <c r="F713" s="14"/>
      <c r="G713" s="38"/>
      <c r="H713" s="14"/>
      <c r="I713" s="88"/>
      <c r="J713" s="14"/>
      <c r="K713" s="88"/>
    </row>
    <row r="714" spans="6:11" s="13" customFormat="1">
      <c r="F714" s="14"/>
      <c r="G714" s="38"/>
      <c r="H714" s="14"/>
      <c r="I714" s="88"/>
      <c r="J714" s="14"/>
      <c r="K714" s="88"/>
    </row>
    <row r="715" spans="6:11" s="13" customFormat="1">
      <c r="F715" s="14"/>
      <c r="G715" s="38"/>
      <c r="H715" s="14"/>
      <c r="I715" s="88"/>
      <c r="J715" s="14"/>
      <c r="K715" s="88"/>
    </row>
    <row r="716" spans="6:11" s="13" customFormat="1">
      <c r="F716" s="14"/>
      <c r="G716" s="38"/>
      <c r="H716" s="14"/>
      <c r="I716" s="88"/>
      <c r="J716" s="14"/>
      <c r="K716" s="88"/>
    </row>
    <row r="717" spans="6:11" s="13" customFormat="1">
      <c r="F717" s="14"/>
      <c r="G717" s="38"/>
      <c r="H717" s="14"/>
      <c r="I717" s="88"/>
      <c r="J717" s="14"/>
      <c r="K717" s="88"/>
    </row>
    <row r="718" spans="6:11" s="13" customFormat="1">
      <c r="F718" s="14"/>
      <c r="G718" s="38"/>
      <c r="H718" s="14"/>
      <c r="I718" s="88"/>
      <c r="J718" s="14"/>
      <c r="K718" s="88"/>
    </row>
    <row r="719" spans="6:11" s="13" customFormat="1">
      <c r="F719" s="14"/>
      <c r="G719" s="38"/>
      <c r="H719" s="14"/>
      <c r="I719" s="88"/>
      <c r="J719" s="14"/>
      <c r="K719" s="88"/>
    </row>
    <row r="720" spans="6:11" s="13" customFormat="1">
      <c r="F720" s="14"/>
      <c r="G720" s="38"/>
      <c r="H720" s="14"/>
      <c r="I720" s="88"/>
      <c r="J720" s="14"/>
      <c r="K720" s="88"/>
    </row>
    <row r="721" spans="6:11" s="13" customFormat="1">
      <c r="F721" s="14"/>
      <c r="G721" s="38"/>
      <c r="H721" s="14"/>
      <c r="I721" s="88"/>
      <c r="J721" s="14"/>
      <c r="K721" s="88"/>
    </row>
    <row r="722" spans="6:11" s="13" customFormat="1">
      <c r="F722" s="14"/>
      <c r="G722" s="38"/>
      <c r="H722" s="14"/>
      <c r="I722" s="88"/>
      <c r="J722" s="14"/>
      <c r="K722" s="88"/>
    </row>
    <row r="723" spans="6:11" s="13" customFormat="1">
      <c r="F723" s="14"/>
      <c r="G723" s="38"/>
      <c r="H723" s="14"/>
      <c r="I723" s="88"/>
      <c r="J723" s="14"/>
      <c r="K723" s="88"/>
    </row>
    <row r="724" spans="6:11" s="13" customFormat="1">
      <c r="F724" s="14"/>
      <c r="G724" s="38"/>
      <c r="H724" s="14"/>
      <c r="I724" s="88"/>
      <c r="J724" s="14"/>
      <c r="K724" s="88"/>
    </row>
    <row r="725" spans="6:11" s="13" customFormat="1">
      <c r="F725" s="14"/>
      <c r="G725" s="38"/>
      <c r="H725" s="14"/>
      <c r="I725" s="88"/>
      <c r="J725" s="14"/>
      <c r="K725" s="88"/>
    </row>
    <row r="726" spans="6:11" s="13" customFormat="1">
      <c r="F726" s="14"/>
      <c r="G726" s="38"/>
      <c r="H726" s="14"/>
      <c r="I726" s="88"/>
      <c r="J726" s="14"/>
      <c r="K726" s="88"/>
    </row>
    <row r="727" spans="6:11" s="13" customFormat="1">
      <c r="F727" s="14"/>
      <c r="G727" s="38"/>
      <c r="H727" s="14"/>
      <c r="I727" s="88"/>
      <c r="J727" s="14"/>
      <c r="K727" s="88"/>
    </row>
    <row r="728" spans="6:11" s="13" customFormat="1">
      <c r="F728" s="14"/>
      <c r="G728" s="38"/>
      <c r="H728" s="14"/>
      <c r="I728" s="88"/>
      <c r="J728" s="14"/>
      <c r="K728" s="88"/>
    </row>
    <row r="729" spans="6:11" s="13" customFormat="1">
      <c r="F729" s="14"/>
      <c r="G729" s="38"/>
      <c r="H729" s="14"/>
      <c r="I729" s="88"/>
      <c r="J729" s="14"/>
      <c r="K729" s="88"/>
    </row>
    <row r="730" spans="6:11" s="13" customFormat="1">
      <c r="F730" s="14"/>
      <c r="G730" s="38"/>
      <c r="H730" s="14"/>
      <c r="I730" s="88"/>
      <c r="J730" s="14"/>
      <c r="K730" s="88"/>
    </row>
    <row r="731" spans="6:11" s="13" customFormat="1">
      <c r="F731" s="14"/>
      <c r="G731" s="38"/>
      <c r="H731" s="14"/>
      <c r="I731" s="88"/>
      <c r="J731" s="14"/>
      <c r="K731" s="88"/>
    </row>
    <row r="732" spans="6:11" s="13" customFormat="1">
      <c r="F732" s="14"/>
      <c r="G732" s="38"/>
      <c r="H732" s="14"/>
      <c r="I732" s="88"/>
      <c r="J732" s="14"/>
      <c r="K732" s="88"/>
    </row>
    <row r="733" spans="6:11" s="13" customFormat="1">
      <c r="F733" s="14"/>
      <c r="G733" s="38"/>
      <c r="H733" s="14"/>
      <c r="I733" s="88"/>
      <c r="J733" s="14"/>
      <c r="K733" s="88"/>
    </row>
    <row r="734" spans="6:11" s="13" customFormat="1">
      <c r="F734" s="14"/>
      <c r="G734" s="38"/>
      <c r="H734" s="14"/>
      <c r="I734" s="88"/>
      <c r="J734" s="14"/>
      <c r="K734" s="88"/>
    </row>
    <row r="735" spans="6:11" s="13" customFormat="1">
      <c r="F735" s="14"/>
      <c r="G735" s="38"/>
      <c r="H735" s="14"/>
      <c r="I735" s="88"/>
      <c r="J735" s="14"/>
      <c r="K735" s="88"/>
    </row>
    <row r="736" spans="6:11" s="13" customFormat="1">
      <c r="F736" s="14"/>
      <c r="G736" s="38"/>
      <c r="H736" s="14"/>
      <c r="I736" s="88"/>
      <c r="J736" s="14"/>
      <c r="K736" s="88"/>
    </row>
    <row r="737" spans="6:11" s="13" customFormat="1">
      <c r="F737" s="14"/>
      <c r="G737" s="38"/>
      <c r="H737" s="14"/>
      <c r="I737" s="88"/>
      <c r="J737" s="14"/>
      <c r="K737" s="88"/>
    </row>
    <row r="738" spans="6:11" s="13" customFormat="1">
      <c r="F738" s="14"/>
      <c r="G738" s="38"/>
      <c r="H738" s="14"/>
      <c r="I738" s="88"/>
      <c r="J738" s="14"/>
      <c r="K738" s="88"/>
    </row>
    <row r="739" spans="6:11" s="13" customFormat="1">
      <c r="F739" s="14"/>
      <c r="G739" s="38"/>
      <c r="H739" s="14"/>
      <c r="I739" s="88"/>
      <c r="J739" s="14"/>
      <c r="K739" s="88"/>
    </row>
    <row r="740" spans="6:11" s="13" customFormat="1">
      <c r="F740" s="14"/>
      <c r="G740" s="38"/>
      <c r="H740" s="14"/>
      <c r="I740" s="88"/>
      <c r="J740" s="14"/>
      <c r="K740" s="88"/>
    </row>
    <row r="741" spans="6:11" s="13" customFormat="1">
      <c r="F741" s="14"/>
      <c r="G741" s="38"/>
      <c r="H741" s="14"/>
      <c r="I741" s="88"/>
      <c r="J741" s="14"/>
      <c r="K741" s="88"/>
    </row>
    <row r="742" spans="6:11" s="13" customFormat="1">
      <c r="F742" s="14"/>
      <c r="G742" s="38"/>
      <c r="H742" s="14"/>
      <c r="I742" s="88"/>
      <c r="J742" s="14"/>
      <c r="K742" s="88"/>
    </row>
    <row r="743" spans="6:11" s="13" customFormat="1">
      <c r="F743" s="14"/>
      <c r="G743" s="38"/>
      <c r="H743" s="14"/>
      <c r="I743" s="88"/>
      <c r="J743" s="14"/>
      <c r="K743" s="88"/>
    </row>
    <row r="744" spans="6:11" s="13" customFormat="1">
      <c r="F744" s="14"/>
      <c r="G744" s="38"/>
      <c r="H744" s="14"/>
      <c r="I744" s="88"/>
      <c r="J744" s="14"/>
      <c r="K744" s="88"/>
    </row>
    <row r="745" spans="6:11" s="13" customFormat="1">
      <c r="F745" s="14"/>
      <c r="G745" s="38"/>
      <c r="H745" s="14"/>
      <c r="I745" s="88"/>
      <c r="J745" s="14"/>
      <c r="K745" s="88"/>
    </row>
    <row r="746" spans="6:11" s="13" customFormat="1">
      <c r="F746" s="14"/>
      <c r="G746" s="38"/>
      <c r="H746" s="14"/>
      <c r="I746" s="88"/>
      <c r="J746" s="14"/>
      <c r="K746" s="88"/>
    </row>
    <row r="747" spans="6:11" s="13" customFormat="1">
      <c r="F747" s="14"/>
      <c r="G747" s="38"/>
      <c r="H747" s="14"/>
      <c r="I747" s="88"/>
      <c r="J747" s="14"/>
      <c r="K747" s="88"/>
    </row>
    <row r="748" spans="6:11" s="13" customFormat="1">
      <c r="F748" s="14"/>
      <c r="G748" s="38"/>
      <c r="H748" s="14"/>
      <c r="I748" s="88"/>
      <c r="J748" s="14"/>
      <c r="K748" s="88"/>
    </row>
    <row r="749" spans="6:11" s="13" customFormat="1">
      <c r="F749" s="14"/>
      <c r="G749" s="38"/>
      <c r="H749" s="14"/>
      <c r="I749" s="88"/>
      <c r="J749" s="14"/>
      <c r="K749" s="88"/>
    </row>
    <row r="750" spans="6:11" s="13" customFormat="1">
      <c r="F750" s="14"/>
      <c r="G750" s="38"/>
      <c r="H750" s="14"/>
      <c r="I750" s="88"/>
      <c r="J750" s="14"/>
      <c r="K750" s="88"/>
    </row>
    <row r="751" spans="6:11" s="13" customFormat="1">
      <c r="F751" s="14"/>
      <c r="G751" s="38"/>
      <c r="H751" s="14"/>
      <c r="I751" s="88"/>
      <c r="J751" s="14"/>
      <c r="K751" s="88"/>
    </row>
    <row r="752" spans="6:11" s="13" customFormat="1">
      <c r="F752" s="14"/>
      <c r="G752" s="38"/>
      <c r="H752" s="14"/>
      <c r="I752" s="88"/>
      <c r="J752" s="14"/>
      <c r="K752" s="88"/>
    </row>
    <row r="753" spans="6:11" s="13" customFormat="1">
      <c r="F753" s="14"/>
      <c r="G753" s="38"/>
      <c r="H753" s="14"/>
      <c r="I753" s="88"/>
      <c r="J753" s="14"/>
      <c r="K753" s="88"/>
    </row>
    <row r="754" spans="6:11" s="13" customFormat="1">
      <c r="F754" s="14"/>
      <c r="G754" s="38"/>
      <c r="H754" s="14"/>
      <c r="I754" s="88"/>
      <c r="J754" s="14"/>
      <c r="K754" s="88"/>
    </row>
    <row r="755" spans="6:11" s="13" customFormat="1">
      <c r="F755" s="14"/>
      <c r="G755" s="38"/>
      <c r="H755" s="14"/>
      <c r="I755" s="88"/>
      <c r="J755" s="14"/>
      <c r="K755" s="88"/>
    </row>
    <row r="756" spans="6:11" s="13" customFormat="1">
      <c r="F756" s="14"/>
      <c r="G756" s="38"/>
      <c r="H756" s="14"/>
      <c r="I756" s="88"/>
      <c r="J756" s="14"/>
      <c r="K756" s="88"/>
    </row>
    <row r="757" spans="6:11" s="13" customFormat="1">
      <c r="F757" s="14"/>
      <c r="G757" s="38"/>
      <c r="H757" s="14"/>
      <c r="I757" s="88"/>
      <c r="J757" s="14"/>
      <c r="K757" s="88"/>
    </row>
    <row r="758" spans="6:11" s="13" customFormat="1">
      <c r="F758" s="14"/>
      <c r="G758" s="38"/>
      <c r="H758" s="14"/>
      <c r="I758" s="88"/>
      <c r="J758" s="14"/>
      <c r="K758" s="88"/>
    </row>
    <row r="759" spans="6:11" s="13" customFormat="1">
      <c r="F759" s="14"/>
      <c r="G759" s="38"/>
      <c r="H759" s="14"/>
      <c r="I759" s="88"/>
      <c r="J759" s="14"/>
      <c r="K759" s="88"/>
    </row>
    <row r="760" spans="6:11" s="13" customFormat="1">
      <c r="F760" s="14"/>
      <c r="G760" s="38"/>
      <c r="H760" s="14"/>
      <c r="I760" s="88"/>
      <c r="J760" s="14"/>
      <c r="K760" s="88"/>
    </row>
    <row r="761" spans="6:11" s="13" customFormat="1">
      <c r="F761" s="14"/>
      <c r="G761" s="38"/>
      <c r="H761" s="14"/>
      <c r="I761" s="88"/>
      <c r="J761" s="14"/>
      <c r="K761" s="88"/>
    </row>
    <row r="762" spans="6:11" s="13" customFormat="1">
      <c r="F762" s="14"/>
      <c r="G762" s="38"/>
      <c r="H762" s="14"/>
      <c r="I762" s="88"/>
      <c r="J762" s="14"/>
      <c r="K762" s="88"/>
    </row>
    <row r="763" spans="6:11" s="13" customFormat="1">
      <c r="F763" s="14"/>
      <c r="G763" s="38"/>
      <c r="H763" s="14"/>
      <c r="I763" s="88"/>
      <c r="J763" s="14"/>
      <c r="K763" s="88"/>
    </row>
    <row r="764" spans="6:11" s="13" customFormat="1">
      <c r="F764" s="14"/>
      <c r="G764" s="38"/>
      <c r="H764" s="14"/>
      <c r="I764" s="88"/>
      <c r="J764" s="14"/>
      <c r="K764" s="88"/>
    </row>
    <row r="765" spans="6:11" s="13" customFormat="1">
      <c r="F765" s="14"/>
      <c r="G765" s="38"/>
      <c r="H765" s="14"/>
      <c r="I765" s="88"/>
      <c r="J765" s="14"/>
      <c r="K765" s="88"/>
    </row>
    <row r="766" spans="6:11" s="13" customFormat="1">
      <c r="F766" s="14"/>
      <c r="G766" s="38"/>
      <c r="H766" s="14"/>
      <c r="I766" s="88"/>
      <c r="J766" s="14"/>
      <c r="K766" s="88"/>
    </row>
    <row r="767" spans="6:11" s="13" customFormat="1">
      <c r="F767" s="14"/>
      <c r="G767" s="38"/>
      <c r="H767" s="14"/>
      <c r="I767" s="88"/>
      <c r="J767" s="14"/>
      <c r="K767" s="88"/>
    </row>
    <row r="768" spans="6:11" s="13" customFormat="1">
      <c r="F768" s="14"/>
      <c r="G768" s="38"/>
      <c r="H768" s="14"/>
      <c r="I768" s="88"/>
      <c r="J768" s="14"/>
      <c r="K768" s="88"/>
    </row>
    <row r="769" spans="6:11" s="13" customFormat="1">
      <c r="F769" s="14"/>
      <c r="G769" s="38"/>
      <c r="H769" s="14"/>
      <c r="I769" s="88"/>
      <c r="J769" s="14"/>
      <c r="K769" s="88"/>
    </row>
    <row r="770" spans="6:11" s="13" customFormat="1">
      <c r="F770" s="14"/>
      <c r="G770" s="38"/>
      <c r="H770" s="14"/>
      <c r="I770" s="88"/>
      <c r="J770" s="14"/>
      <c r="K770" s="88"/>
    </row>
    <row r="771" spans="6:11" s="13" customFormat="1">
      <c r="F771" s="14"/>
      <c r="G771" s="38"/>
      <c r="H771" s="14"/>
      <c r="I771" s="88"/>
      <c r="J771" s="14"/>
      <c r="K771" s="88"/>
    </row>
    <row r="772" spans="6:11" s="13" customFormat="1">
      <c r="F772" s="14"/>
      <c r="G772" s="38"/>
      <c r="H772" s="14"/>
      <c r="I772" s="88"/>
      <c r="J772" s="14"/>
      <c r="K772" s="88"/>
    </row>
    <row r="773" spans="6:11" s="13" customFormat="1">
      <c r="F773" s="14"/>
      <c r="G773" s="38"/>
      <c r="H773" s="14"/>
      <c r="I773" s="88"/>
      <c r="J773" s="14"/>
      <c r="K773" s="88"/>
    </row>
    <row r="774" spans="6:11" s="13" customFormat="1">
      <c r="F774" s="14"/>
      <c r="G774" s="38"/>
      <c r="H774" s="14"/>
      <c r="I774" s="88"/>
      <c r="J774" s="14"/>
      <c r="K774" s="88"/>
    </row>
    <row r="775" spans="6:11" s="13" customFormat="1">
      <c r="F775" s="14"/>
      <c r="G775" s="38"/>
      <c r="H775" s="14"/>
      <c r="I775" s="88"/>
      <c r="J775" s="14"/>
      <c r="K775" s="88"/>
    </row>
    <row r="776" spans="6:11" s="13" customFormat="1">
      <c r="F776" s="14"/>
      <c r="G776" s="38"/>
      <c r="H776" s="14"/>
      <c r="I776" s="88"/>
      <c r="J776" s="14"/>
      <c r="K776" s="88"/>
    </row>
    <row r="777" spans="6:11" s="13" customFormat="1">
      <c r="F777" s="14"/>
      <c r="G777" s="38"/>
      <c r="H777" s="14"/>
      <c r="I777" s="88"/>
      <c r="J777" s="14"/>
      <c r="K777" s="88"/>
    </row>
    <row r="778" spans="6:11" s="13" customFormat="1">
      <c r="F778" s="14"/>
      <c r="G778" s="38"/>
      <c r="H778" s="14"/>
      <c r="I778" s="88"/>
      <c r="J778" s="14"/>
      <c r="K778" s="88"/>
    </row>
    <row r="779" spans="6:11" s="13" customFormat="1">
      <c r="F779" s="14"/>
      <c r="G779" s="38"/>
      <c r="H779" s="14"/>
      <c r="I779" s="88"/>
      <c r="J779" s="14"/>
      <c r="K779" s="88"/>
    </row>
    <row r="780" spans="6:11" s="13" customFormat="1">
      <c r="F780" s="14"/>
      <c r="G780" s="38"/>
      <c r="H780" s="14"/>
      <c r="I780" s="88"/>
      <c r="J780" s="14"/>
      <c r="K780" s="88"/>
    </row>
    <row r="781" spans="6:11" s="13" customFormat="1">
      <c r="F781" s="14"/>
      <c r="G781" s="38"/>
      <c r="H781" s="14"/>
      <c r="I781" s="88"/>
      <c r="J781" s="14"/>
      <c r="K781" s="88"/>
    </row>
    <row r="782" spans="6:11" s="13" customFormat="1">
      <c r="F782" s="14"/>
      <c r="G782" s="38"/>
      <c r="H782" s="14"/>
      <c r="I782" s="88"/>
      <c r="J782" s="14"/>
      <c r="K782" s="88"/>
    </row>
    <row r="783" spans="6:11" s="13" customFormat="1">
      <c r="F783" s="14"/>
      <c r="G783" s="38"/>
      <c r="H783" s="14"/>
      <c r="I783" s="88"/>
      <c r="J783" s="14"/>
      <c r="K783" s="88"/>
    </row>
    <row r="784" spans="6:11" s="13" customFormat="1">
      <c r="F784" s="14"/>
      <c r="G784" s="38"/>
      <c r="H784" s="14"/>
      <c r="I784" s="88"/>
      <c r="J784" s="14"/>
      <c r="K784" s="88"/>
    </row>
    <row r="785" spans="6:11" s="13" customFormat="1">
      <c r="F785" s="14"/>
      <c r="G785" s="38"/>
      <c r="H785" s="14"/>
      <c r="I785" s="88"/>
      <c r="J785" s="14"/>
      <c r="K785" s="88"/>
    </row>
    <row r="786" spans="6:11" s="13" customFormat="1">
      <c r="F786" s="14"/>
      <c r="G786" s="38"/>
      <c r="H786" s="14"/>
      <c r="I786" s="88"/>
      <c r="J786" s="14"/>
      <c r="K786" s="88"/>
    </row>
    <row r="787" spans="6:11" s="13" customFormat="1">
      <c r="F787" s="14"/>
      <c r="G787" s="38"/>
      <c r="H787" s="14"/>
      <c r="I787" s="88"/>
      <c r="J787" s="14"/>
      <c r="K787" s="88"/>
    </row>
    <row r="788" spans="6:11" s="13" customFormat="1">
      <c r="F788" s="14"/>
      <c r="G788" s="38"/>
      <c r="H788" s="14"/>
      <c r="I788" s="88"/>
      <c r="J788" s="14"/>
      <c r="K788" s="88"/>
    </row>
    <row r="789" spans="6:11" s="13" customFormat="1">
      <c r="F789" s="14"/>
      <c r="G789" s="38"/>
      <c r="H789" s="14"/>
      <c r="I789" s="88"/>
      <c r="J789" s="14"/>
      <c r="K789" s="88"/>
    </row>
    <row r="790" spans="6:11" s="13" customFormat="1">
      <c r="F790" s="14"/>
      <c r="G790" s="38"/>
      <c r="H790" s="14"/>
      <c r="I790" s="88"/>
      <c r="J790" s="14"/>
      <c r="K790" s="88"/>
    </row>
    <row r="791" spans="6:11" s="13" customFormat="1">
      <c r="F791" s="14"/>
      <c r="G791" s="38"/>
      <c r="H791" s="14"/>
      <c r="I791" s="88"/>
      <c r="J791" s="14"/>
      <c r="K791" s="88"/>
    </row>
    <row r="792" spans="6:11" s="13" customFormat="1">
      <c r="F792" s="14"/>
      <c r="G792" s="38"/>
      <c r="H792" s="14"/>
      <c r="I792" s="88"/>
      <c r="J792" s="14"/>
      <c r="K792" s="88"/>
    </row>
    <row r="793" spans="6:11" s="13" customFormat="1">
      <c r="F793" s="14"/>
      <c r="G793" s="38"/>
      <c r="H793" s="14"/>
      <c r="I793" s="88"/>
      <c r="J793" s="14"/>
      <c r="K793" s="88"/>
    </row>
    <row r="794" spans="6:11" s="13" customFormat="1">
      <c r="F794" s="14"/>
      <c r="G794" s="38"/>
      <c r="H794" s="14"/>
      <c r="I794" s="88"/>
      <c r="J794" s="14"/>
      <c r="K794" s="88"/>
    </row>
    <row r="795" spans="6:11" s="13" customFormat="1">
      <c r="F795" s="14"/>
      <c r="G795" s="38"/>
      <c r="H795" s="14"/>
      <c r="I795" s="88"/>
      <c r="J795" s="14"/>
      <c r="K795" s="88"/>
    </row>
    <row r="796" spans="6:11" s="13" customFormat="1">
      <c r="F796" s="14"/>
      <c r="G796" s="38"/>
      <c r="H796" s="14"/>
      <c r="I796" s="88"/>
      <c r="J796" s="14"/>
      <c r="K796" s="88"/>
    </row>
    <row r="797" spans="6:11" s="13" customFormat="1">
      <c r="F797" s="14"/>
      <c r="G797" s="38"/>
      <c r="H797" s="14"/>
      <c r="I797" s="88"/>
      <c r="J797" s="14"/>
      <c r="K797" s="88"/>
    </row>
    <row r="798" spans="6:11" s="13" customFormat="1">
      <c r="F798" s="14"/>
      <c r="G798" s="38"/>
      <c r="H798" s="14"/>
      <c r="I798" s="88"/>
      <c r="J798" s="14"/>
      <c r="K798" s="88"/>
    </row>
    <row r="799" spans="6:11" s="13" customFormat="1">
      <c r="F799" s="14"/>
      <c r="G799" s="38"/>
      <c r="H799" s="14"/>
      <c r="I799" s="88"/>
      <c r="J799" s="14"/>
      <c r="K799" s="88"/>
    </row>
    <row r="800" spans="6:11" s="13" customFormat="1">
      <c r="F800" s="14"/>
      <c r="G800" s="38"/>
      <c r="H800" s="14"/>
      <c r="I800" s="88"/>
      <c r="J800" s="14"/>
      <c r="K800" s="88"/>
    </row>
    <row r="801" spans="6:11" s="13" customFormat="1">
      <c r="F801" s="14"/>
      <c r="G801" s="38"/>
      <c r="H801" s="14"/>
      <c r="I801" s="88"/>
      <c r="J801" s="14"/>
      <c r="K801" s="88"/>
    </row>
    <row r="802" spans="6:11" s="13" customFormat="1">
      <c r="F802" s="14"/>
      <c r="G802" s="38"/>
      <c r="H802" s="14"/>
      <c r="I802" s="88"/>
      <c r="J802" s="14"/>
      <c r="K802" s="88"/>
    </row>
    <row r="803" spans="6:11" s="13" customFormat="1">
      <c r="F803" s="14"/>
      <c r="G803" s="38"/>
      <c r="H803" s="14"/>
      <c r="I803" s="88"/>
      <c r="J803" s="14"/>
      <c r="K803" s="88"/>
    </row>
    <row r="804" spans="6:11" s="13" customFormat="1">
      <c r="F804" s="14"/>
      <c r="G804" s="38"/>
      <c r="H804" s="14"/>
      <c r="I804" s="88"/>
      <c r="J804" s="14"/>
      <c r="K804" s="88"/>
    </row>
    <row r="805" spans="6:11" s="13" customFormat="1">
      <c r="F805" s="14"/>
      <c r="G805" s="38"/>
      <c r="H805" s="14"/>
      <c r="I805" s="88"/>
      <c r="J805" s="14"/>
      <c r="K805" s="88"/>
    </row>
    <row r="806" spans="6:11" s="13" customFormat="1">
      <c r="F806" s="14"/>
      <c r="G806" s="38"/>
      <c r="H806" s="14"/>
      <c r="I806" s="88"/>
      <c r="J806" s="14"/>
      <c r="K806" s="88"/>
    </row>
    <row r="807" spans="6:11" s="13" customFormat="1">
      <c r="F807" s="14"/>
      <c r="G807" s="38"/>
      <c r="H807" s="14"/>
      <c r="I807" s="88"/>
      <c r="J807" s="14"/>
      <c r="K807" s="88"/>
    </row>
    <row r="808" spans="6:11" s="13" customFormat="1">
      <c r="F808" s="14"/>
      <c r="G808" s="38"/>
      <c r="H808" s="14"/>
      <c r="I808" s="88"/>
      <c r="J808" s="14"/>
      <c r="K808" s="88"/>
    </row>
    <row r="809" spans="6:11" s="13" customFormat="1">
      <c r="F809" s="14"/>
      <c r="G809" s="38"/>
      <c r="H809" s="14"/>
      <c r="I809" s="88"/>
      <c r="J809" s="14"/>
      <c r="K809" s="88"/>
    </row>
    <row r="810" spans="6:11" s="13" customFormat="1">
      <c r="F810" s="14"/>
      <c r="G810" s="38"/>
      <c r="H810" s="14"/>
      <c r="I810" s="88"/>
      <c r="J810" s="14"/>
      <c r="K810" s="88"/>
    </row>
    <row r="811" spans="6:11" s="13" customFormat="1">
      <c r="F811" s="14"/>
      <c r="G811" s="38"/>
      <c r="H811" s="14"/>
      <c r="I811" s="88"/>
      <c r="J811" s="14"/>
      <c r="K811" s="88"/>
    </row>
    <row r="812" spans="6:11" s="13" customFormat="1">
      <c r="F812" s="14"/>
      <c r="G812" s="38"/>
      <c r="H812" s="14"/>
      <c r="I812" s="88"/>
      <c r="J812" s="14"/>
      <c r="K812" s="88"/>
    </row>
    <row r="813" spans="6:11" s="13" customFormat="1">
      <c r="F813" s="14"/>
      <c r="G813" s="38"/>
      <c r="H813" s="14"/>
      <c r="I813" s="88"/>
      <c r="J813" s="14"/>
      <c r="K813" s="88"/>
    </row>
    <row r="814" spans="6:11" s="13" customFormat="1">
      <c r="F814" s="14"/>
      <c r="G814" s="38"/>
      <c r="H814" s="14"/>
      <c r="I814" s="88"/>
      <c r="J814" s="14"/>
      <c r="K814" s="88"/>
    </row>
    <row r="815" spans="6:11" s="13" customFormat="1">
      <c r="F815" s="14"/>
      <c r="G815" s="38"/>
      <c r="H815" s="14"/>
      <c r="I815" s="88"/>
      <c r="J815" s="14"/>
      <c r="K815" s="88"/>
    </row>
    <row r="816" spans="6:11" s="13" customFormat="1">
      <c r="F816" s="14"/>
      <c r="G816" s="38"/>
      <c r="H816" s="14"/>
      <c r="I816" s="88"/>
      <c r="J816" s="14"/>
      <c r="K816" s="88"/>
    </row>
    <row r="817" spans="6:11" s="13" customFormat="1">
      <c r="F817" s="14"/>
      <c r="G817" s="38"/>
      <c r="H817" s="14"/>
      <c r="I817" s="88"/>
      <c r="J817" s="14"/>
      <c r="K817" s="88"/>
    </row>
    <row r="818" spans="6:11" s="13" customFormat="1">
      <c r="F818" s="14"/>
      <c r="G818" s="38"/>
      <c r="H818" s="14"/>
      <c r="I818" s="88"/>
      <c r="J818" s="14"/>
      <c r="K818" s="88"/>
    </row>
    <row r="819" spans="6:11" s="13" customFormat="1">
      <c r="F819" s="14"/>
      <c r="G819" s="38"/>
      <c r="H819" s="14"/>
      <c r="I819" s="88"/>
      <c r="J819" s="14"/>
      <c r="K819" s="88"/>
    </row>
    <row r="820" spans="6:11" s="13" customFormat="1">
      <c r="F820" s="14"/>
      <c r="G820" s="38"/>
      <c r="H820" s="14"/>
      <c r="I820" s="88"/>
      <c r="J820" s="14"/>
      <c r="K820" s="88"/>
    </row>
    <row r="821" spans="6:11" s="13" customFormat="1">
      <c r="F821" s="14"/>
      <c r="G821" s="38"/>
      <c r="H821" s="14"/>
      <c r="I821" s="88"/>
      <c r="J821" s="14"/>
      <c r="K821" s="88"/>
    </row>
    <row r="822" spans="6:11" s="13" customFormat="1">
      <c r="F822" s="14"/>
      <c r="G822" s="38"/>
      <c r="H822" s="14"/>
      <c r="I822" s="88"/>
      <c r="J822" s="14"/>
      <c r="K822" s="88"/>
    </row>
    <row r="823" spans="6:11" s="13" customFormat="1">
      <c r="F823" s="14"/>
      <c r="G823" s="38"/>
      <c r="H823" s="14"/>
      <c r="I823" s="88"/>
      <c r="J823" s="14"/>
      <c r="K823" s="88"/>
    </row>
    <row r="824" spans="6:11" s="13" customFormat="1">
      <c r="F824" s="14"/>
      <c r="G824" s="38"/>
      <c r="H824" s="14"/>
      <c r="I824" s="88"/>
      <c r="J824" s="14"/>
      <c r="K824" s="88"/>
    </row>
    <row r="825" spans="6:11" s="13" customFormat="1">
      <c r="F825" s="14"/>
      <c r="G825" s="38"/>
      <c r="H825" s="14"/>
      <c r="I825" s="88"/>
      <c r="J825" s="14"/>
      <c r="K825" s="88"/>
    </row>
    <row r="826" spans="6:11" s="13" customFormat="1">
      <c r="F826" s="14"/>
      <c r="G826" s="38"/>
      <c r="H826" s="14"/>
      <c r="I826" s="88"/>
      <c r="J826" s="14"/>
      <c r="K826" s="88"/>
    </row>
    <row r="827" spans="6:11" s="13" customFormat="1">
      <c r="F827" s="14"/>
      <c r="G827" s="38"/>
      <c r="H827" s="14"/>
      <c r="I827" s="88"/>
      <c r="J827" s="14"/>
      <c r="K827" s="88"/>
    </row>
    <row r="828" spans="6:11" s="13" customFormat="1">
      <c r="F828" s="14"/>
      <c r="G828" s="38"/>
      <c r="H828" s="14"/>
      <c r="I828" s="88"/>
      <c r="J828" s="14"/>
      <c r="K828" s="88"/>
    </row>
    <row r="829" spans="6:11" s="13" customFormat="1">
      <c r="F829" s="14"/>
      <c r="G829" s="38"/>
      <c r="H829" s="14"/>
      <c r="I829" s="88"/>
      <c r="J829" s="14"/>
      <c r="K829" s="88"/>
    </row>
    <row r="830" spans="6:11" s="13" customFormat="1">
      <c r="F830" s="14"/>
      <c r="G830" s="38"/>
      <c r="H830" s="14"/>
      <c r="I830" s="88"/>
      <c r="J830" s="14"/>
      <c r="K830" s="88"/>
    </row>
    <row r="831" spans="6:11" s="13" customFormat="1">
      <c r="F831" s="14"/>
      <c r="G831" s="38"/>
      <c r="H831" s="14"/>
      <c r="I831" s="88"/>
      <c r="J831" s="14"/>
      <c r="K831" s="88"/>
    </row>
    <row r="832" spans="6:11" s="13" customFormat="1">
      <c r="F832" s="14"/>
      <c r="G832" s="38"/>
      <c r="H832" s="14"/>
      <c r="I832" s="88"/>
      <c r="J832" s="14"/>
      <c r="K832" s="88"/>
    </row>
    <row r="833" spans="6:11" s="13" customFormat="1">
      <c r="F833" s="14"/>
      <c r="G833" s="38"/>
      <c r="H833" s="14"/>
      <c r="I833" s="88"/>
      <c r="J833" s="14"/>
      <c r="K833" s="88"/>
    </row>
    <row r="834" spans="6:11" s="13" customFormat="1">
      <c r="F834" s="14"/>
      <c r="G834" s="38"/>
      <c r="H834" s="14"/>
      <c r="I834" s="88"/>
      <c r="J834" s="14"/>
      <c r="K834" s="88"/>
    </row>
    <row r="835" spans="6:11" s="13" customFormat="1">
      <c r="F835" s="14"/>
      <c r="G835" s="38"/>
      <c r="H835" s="14"/>
      <c r="I835" s="88"/>
      <c r="J835" s="14"/>
      <c r="K835" s="88"/>
    </row>
    <row r="836" spans="6:11" s="13" customFormat="1">
      <c r="F836" s="14"/>
      <c r="G836" s="38"/>
      <c r="H836" s="14"/>
      <c r="I836" s="88"/>
      <c r="J836" s="14"/>
      <c r="K836" s="88"/>
    </row>
    <row r="837" spans="6:11" s="13" customFormat="1">
      <c r="F837" s="14"/>
      <c r="G837" s="38"/>
      <c r="H837" s="14"/>
      <c r="I837" s="88"/>
      <c r="J837" s="14"/>
      <c r="K837" s="88"/>
    </row>
    <row r="838" spans="6:11" s="13" customFormat="1">
      <c r="F838" s="14"/>
      <c r="G838" s="38"/>
      <c r="H838" s="14"/>
      <c r="I838" s="88"/>
      <c r="J838" s="14"/>
      <c r="K838" s="88"/>
    </row>
    <row r="839" spans="6:11" s="13" customFormat="1">
      <c r="F839" s="14"/>
      <c r="G839" s="38"/>
      <c r="H839" s="14"/>
      <c r="I839" s="88"/>
      <c r="J839" s="14"/>
      <c r="K839" s="88"/>
    </row>
    <row r="840" spans="6:11" s="13" customFormat="1">
      <c r="F840" s="14"/>
      <c r="G840" s="38"/>
      <c r="H840" s="14"/>
      <c r="I840" s="88"/>
      <c r="J840" s="14"/>
      <c r="K840" s="88"/>
    </row>
    <row r="841" spans="6:11" s="13" customFormat="1">
      <c r="F841" s="14"/>
      <c r="G841" s="38"/>
      <c r="H841" s="14"/>
      <c r="I841" s="88"/>
      <c r="J841" s="14"/>
      <c r="K841" s="88"/>
    </row>
    <row r="842" spans="6:11" s="13" customFormat="1">
      <c r="F842" s="14"/>
      <c r="G842" s="38"/>
      <c r="H842" s="14"/>
      <c r="I842" s="88"/>
      <c r="J842" s="14"/>
      <c r="K842" s="88"/>
    </row>
    <row r="843" spans="6:11" s="13" customFormat="1">
      <c r="F843" s="14"/>
      <c r="G843" s="38"/>
      <c r="H843" s="14"/>
      <c r="I843" s="88"/>
      <c r="J843" s="14"/>
      <c r="K843" s="88"/>
    </row>
    <row r="844" spans="6:11" s="13" customFormat="1">
      <c r="F844" s="14"/>
      <c r="G844" s="38"/>
      <c r="H844" s="14"/>
      <c r="I844" s="88"/>
      <c r="J844" s="14"/>
      <c r="K844" s="88"/>
    </row>
    <row r="845" spans="6:11" s="13" customFormat="1">
      <c r="F845" s="14"/>
      <c r="G845" s="38"/>
      <c r="H845" s="14"/>
      <c r="I845" s="88"/>
      <c r="J845" s="14"/>
      <c r="K845" s="88"/>
    </row>
    <row r="846" spans="6:11" s="13" customFormat="1">
      <c r="F846" s="14"/>
      <c r="G846" s="38"/>
      <c r="H846" s="14"/>
      <c r="I846" s="88"/>
      <c r="J846" s="14"/>
      <c r="K846" s="88"/>
    </row>
    <row r="847" spans="6:11" s="13" customFormat="1">
      <c r="F847" s="14"/>
      <c r="G847" s="38"/>
      <c r="H847" s="14"/>
      <c r="I847" s="88"/>
      <c r="J847" s="14"/>
      <c r="K847" s="88"/>
    </row>
    <row r="848" spans="6:11" s="13" customFormat="1">
      <c r="F848" s="14"/>
      <c r="G848" s="38"/>
      <c r="H848" s="14"/>
      <c r="I848" s="88"/>
      <c r="J848" s="14"/>
      <c r="K848" s="88"/>
    </row>
    <row r="849" spans="6:11" s="13" customFormat="1">
      <c r="F849" s="14"/>
      <c r="G849" s="38"/>
      <c r="H849" s="14"/>
      <c r="I849" s="88"/>
      <c r="J849" s="14"/>
      <c r="K849" s="88"/>
    </row>
    <row r="850" spans="6:11" s="13" customFormat="1">
      <c r="F850" s="14"/>
      <c r="G850" s="38"/>
      <c r="H850" s="14"/>
      <c r="I850" s="88"/>
      <c r="J850" s="14"/>
      <c r="K850" s="88"/>
    </row>
    <row r="851" spans="6:11" s="13" customFormat="1">
      <c r="F851" s="14"/>
      <c r="G851" s="38"/>
      <c r="H851" s="14"/>
      <c r="I851" s="88"/>
      <c r="J851" s="14"/>
      <c r="K851" s="88"/>
    </row>
    <row r="852" spans="6:11" s="13" customFormat="1">
      <c r="F852" s="14"/>
      <c r="G852" s="38"/>
      <c r="H852" s="14"/>
      <c r="I852" s="88"/>
      <c r="J852" s="14"/>
      <c r="K852" s="88"/>
    </row>
    <row r="853" spans="6:11" s="13" customFormat="1">
      <c r="F853" s="14"/>
      <c r="G853" s="38"/>
      <c r="H853" s="14"/>
      <c r="I853" s="88"/>
      <c r="J853" s="14"/>
      <c r="K853" s="88"/>
    </row>
    <row r="854" spans="6:11" s="13" customFormat="1">
      <c r="F854" s="14"/>
      <c r="G854" s="38"/>
      <c r="H854" s="14"/>
      <c r="I854" s="88"/>
      <c r="J854" s="14"/>
      <c r="K854" s="88"/>
    </row>
    <row r="855" spans="6:11" s="13" customFormat="1">
      <c r="F855" s="14"/>
      <c r="G855" s="38"/>
      <c r="H855" s="14"/>
      <c r="I855" s="88"/>
      <c r="J855" s="14"/>
      <c r="K855" s="88"/>
    </row>
    <row r="856" spans="6:11" s="13" customFormat="1">
      <c r="F856" s="14"/>
      <c r="G856" s="38"/>
      <c r="H856" s="14"/>
      <c r="I856" s="88"/>
      <c r="J856" s="14"/>
      <c r="K856" s="88"/>
    </row>
    <row r="857" spans="6:11" s="13" customFormat="1">
      <c r="F857" s="14"/>
      <c r="G857" s="38"/>
      <c r="H857" s="14"/>
      <c r="I857" s="88"/>
      <c r="J857" s="14"/>
      <c r="K857" s="88"/>
    </row>
    <row r="858" spans="6:11" s="13" customFormat="1">
      <c r="F858" s="14"/>
      <c r="G858" s="38"/>
      <c r="H858" s="14"/>
      <c r="I858" s="88"/>
      <c r="J858" s="14"/>
      <c r="K858" s="88"/>
    </row>
    <row r="859" spans="6:11" s="13" customFormat="1">
      <c r="F859" s="14"/>
      <c r="G859" s="38"/>
      <c r="H859" s="14"/>
      <c r="I859" s="88"/>
      <c r="J859" s="14"/>
      <c r="K859" s="88"/>
    </row>
    <row r="860" spans="6:11" s="13" customFormat="1">
      <c r="F860" s="14"/>
      <c r="G860" s="38"/>
      <c r="H860" s="14"/>
      <c r="I860" s="88"/>
      <c r="J860" s="14"/>
      <c r="K860" s="88"/>
    </row>
    <row r="861" spans="6:11" s="13" customFormat="1">
      <c r="F861" s="14"/>
      <c r="G861" s="38"/>
      <c r="H861" s="14"/>
      <c r="I861" s="88"/>
      <c r="J861" s="14"/>
      <c r="K861" s="88"/>
    </row>
    <row r="862" spans="6:11" s="13" customFormat="1">
      <c r="F862" s="14"/>
      <c r="G862" s="38"/>
      <c r="H862" s="14"/>
      <c r="I862" s="88"/>
      <c r="J862" s="14"/>
      <c r="K862" s="88"/>
    </row>
    <row r="863" spans="6:11" s="13" customFormat="1">
      <c r="F863" s="14"/>
      <c r="G863" s="38"/>
      <c r="H863" s="14"/>
      <c r="I863" s="88"/>
      <c r="J863" s="14"/>
      <c r="K863" s="88"/>
    </row>
    <row r="864" spans="6:11" s="13" customFormat="1">
      <c r="F864" s="14"/>
      <c r="G864" s="38"/>
      <c r="H864" s="14"/>
      <c r="I864" s="88"/>
      <c r="J864" s="14"/>
      <c r="K864" s="88"/>
    </row>
    <row r="865" spans="6:11" s="13" customFormat="1">
      <c r="F865" s="14"/>
      <c r="G865" s="38"/>
      <c r="H865" s="14"/>
      <c r="I865" s="88"/>
      <c r="J865" s="14"/>
      <c r="K865" s="88"/>
    </row>
    <row r="866" spans="6:11" s="13" customFormat="1">
      <c r="F866" s="14"/>
      <c r="G866" s="38"/>
      <c r="H866" s="14"/>
      <c r="I866" s="88"/>
      <c r="J866" s="14"/>
      <c r="K866" s="88"/>
    </row>
    <row r="867" spans="6:11" s="13" customFormat="1">
      <c r="F867" s="14"/>
      <c r="G867" s="38"/>
      <c r="H867" s="14"/>
      <c r="I867" s="88"/>
      <c r="J867" s="14"/>
      <c r="K867" s="88"/>
    </row>
    <row r="868" spans="6:11" s="13" customFormat="1">
      <c r="F868" s="14"/>
      <c r="G868" s="38"/>
      <c r="H868" s="14"/>
      <c r="I868" s="88"/>
      <c r="J868" s="14"/>
      <c r="K868" s="88"/>
    </row>
    <row r="869" spans="6:11" s="13" customFormat="1">
      <c r="F869" s="14"/>
      <c r="G869" s="38"/>
      <c r="H869" s="14"/>
      <c r="I869" s="88"/>
      <c r="J869" s="14"/>
      <c r="K869" s="88"/>
    </row>
    <row r="870" spans="6:11" s="13" customFormat="1">
      <c r="F870" s="14"/>
      <c r="G870" s="38"/>
      <c r="H870" s="14"/>
      <c r="I870" s="88"/>
      <c r="J870" s="14"/>
      <c r="K870" s="88"/>
    </row>
    <row r="871" spans="6:11" s="13" customFormat="1">
      <c r="F871" s="14"/>
      <c r="G871" s="38"/>
      <c r="H871" s="14"/>
      <c r="I871" s="88"/>
      <c r="J871" s="14"/>
      <c r="K871" s="88"/>
    </row>
    <row r="872" spans="6:11" s="13" customFormat="1">
      <c r="F872" s="14"/>
      <c r="G872" s="38"/>
      <c r="H872" s="14"/>
      <c r="I872" s="88"/>
      <c r="J872" s="14"/>
      <c r="K872" s="88"/>
    </row>
    <row r="873" spans="6:11" s="13" customFormat="1">
      <c r="F873" s="14"/>
      <c r="G873" s="38"/>
      <c r="H873" s="14"/>
      <c r="I873" s="88"/>
      <c r="J873" s="14"/>
      <c r="K873" s="88"/>
    </row>
    <row r="874" spans="6:11" s="13" customFormat="1">
      <c r="F874" s="14"/>
      <c r="G874" s="38"/>
      <c r="H874" s="14"/>
      <c r="I874" s="88"/>
      <c r="J874" s="14"/>
      <c r="K874" s="88"/>
    </row>
    <row r="875" spans="6:11" s="13" customFormat="1">
      <c r="F875" s="14"/>
      <c r="G875" s="38"/>
      <c r="H875" s="14"/>
      <c r="I875" s="88"/>
      <c r="J875" s="14"/>
      <c r="K875" s="88"/>
    </row>
    <row r="876" spans="6:11" s="13" customFormat="1">
      <c r="F876" s="14"/>
      <c r="G876" s="38"/>
      <c r="H876" s="14"/>
      <c r="I876" s="88"/>
      <c r="J876" s="14"/>
      <c r="K876" s="88"/>
    </row>
    <row r="877" spans="6:11" s="13" customFormat="1">
      <c r="F877" s="14"/>
      <c r="G877" s="38"/>
      <c r="H877" s="14"/>
      <c r="I877" s="88"/>
      <c r="J877" s="14"/>
      <c r="K877" s="88"/>
    </row>
    <row r="878" spans="6:11" s="13" customFormat="1">
      <c r="F878" s="14"/>
      <c r="G878" s="38"/>
      <c r="H878" s="14"/>
      <c r="I878" s="88"/>
      <c r="J878" s="14"/>
      <c r="K878" s="88"/>
    </row>
    <row r="879" spans="6:11" s="13" customFormat="1">
      <c r="F879" s="14"/>
      <c r="G879" s="38"/>
      <c r="H879" s="14"/>
      <c r="I879" s="88"/>
      <c r="J879" s="14"/>
      <c r="K879" s="88"/>
    </row>
    <row r="880" spans="6:11" s="13" customFormat="1">
      <c r="F880" s="14"/>
      <c r="G880" s="38"/>
      <c r="H880" s="14"/>
      <c r="I880" s="88"/>
      <c r="J880" s="14"/>
      <c r="K880" s="88"/>
    </row>
    <row r="881" spans="6:11" s="13" customFormat="1">
      <c r="F881" s="14"/>
      <c r="G881" s="38"/>
      <c r="H881" s="14"/>
      <c r="I881" s="88"/>
      <c r="J881" s="14"/>
      <c r="K881" s="88"/>
    </row>
    <row r="882" spans="6:11" s="13" customFormat="1">
      <c r="F882" s="14"/>
      <c r="G882" s="38"/>
      <c r="H882" s="14"/>
      <c r="I882" s="88"/>
      <c r="J882" s="14"/>
      <c r="K882" s="88"/>
    </row>
    <row r="883" spans="6:11" s="13" customFormat="1">
      <c r="F883" s="14"/>
      <c r="G883" s="38"/>
      <c r="H883" s="14"/>
      <c r="I883" s="88"/>
      <c r="J883" s="14"/>
      <c r="K883" s="88"/>
    </row>
    <row r="884" spans="6:11" s="13" customFormat="1">
      <c r="F884" s="14"/>
      <c r="G884" s="38"/>
      <c r="H884" s="14"/>
      <c r="I884" s="88"/>
      <c r="J884" s="14"/>
      <c r="K884" s="88"/>
    </row>
    <row r="885" spans="6:11" s="13" customFormat="1">
      <c r="F885" s="14"/>
      <c r="G885" s="38"/>
      <c r="H885" s="14"/>
      <c r="I885" s="88"/>
      <c r="J885" s="14"/>
      <c r="K885" s="88"/>
    </row>
    <row r="886" spans="6:11" s="13" customFormat="1">
      <c r="F886" s="14"/>
      <c r="G886" s="38"/>
      <c r="H886" s="14"/>
      <c r="I886" s="88"/>
      <c r="J886" s="14"/>
      <c r="K886" s="88"/>
    </row>
    <row r="887" spans="6:11" s="13" customFormat="1">
      <c r="F887" s="14"/>
      <c r="G887" s="38"/>
      <c r="H887" s="14"/>
      <c r="I887" s="88"/>
      <c r="J887" s="14"/>
      <c r="K887" s="88"/>
    </row>
    <row r="888" spans="6:11" s="13" customFormat="1">
      <c r="F888" s="14"/>
      <c r="G888" s="38"/>
      <c r="H888" s="14"/>
      <c r="I888" s="88"/>
      <c r="J888" s="14"/>
      <c r="K888" s="88"/>
    </row>
    <row r="889" spans="6:11" s="13" customFormat="1">
      <c r="F889" s="14"/>
      <c r="G889" s="38"/>
      <c r="H889" s="14"/>
      <c r="I889" s="88"/>
      <c r="J889" s="14"/>
      <c r="K889" s="88"/>
    </row>
    <row r="890" spans="6:11" s="13" customFormat="1">
      <c r="F890" s="14"/>
      <c r="G890" s="38"/>
      <c r="H890" s="14"/>
      <c r="I890" s="88"/>
      <c r="J890" s="14"/>
      <c r="K890" s="88"/>
    </row>
    <row r="891" spans="6:11" s="13" customFormat="1">
      <c r="F891" s="14"/>
      <c r="G891" s="38"/>
      <c r="H891" s="14"/>
      <c r="I891" s="88"/>
      <c r="J891" s="14"/>
      <c r="K891" s="88"/>
    </row>
    <row r="892" spans="6:11" s="13" customFormat="1">
      <c r="F892" s="14"/>
      <c r="G892" s="38"/>
      <c r="H892" s="14"/>
      <c r="I892" s="88"/>
      <c r="J892" s="14"/>
      <c r="K892" s="88"/>
    </row>
    <row r="893" spans="6:11" s="13" customFormat="1">
      <c r="F893" s="14"/>
      <c r="G893" s="38"/>
      <c r="H893" s="14"/>
      <c r="I893" s="88"/>
      <c r="J893" s="14"/>
      <c r="K893" s="88"/>
    </row>
    <row r="894" spans="6:11" s="13" customFormat="1">
      <c r="F894" s="14"/>
      <c r="G894" s="38"/>
      <c r="H894" s="14"/>
      <c r="I894" s="88"/>
      <c r="J894" s="14"/>
      <c r="K894" s="88"/>
    </row>
    <row r="895" spans="6:11" s="13" customFormat="1">
      <c r="F895" s="14"/>
      <c r="G895" s="38"/>
      <c r="H895" s="14"/>
      <c r="I895" s="88"/>
      <c r="J895" s="14"/>
      <c r="K895" s="88"/>
    </row>
    <row r="896" spans="6:11" s="13" customFormat="1">
      <c r="F896" s="14"/>
      <c r="G896" s="38"/>
      <c r="H896" s="14"/>
      <c r="I896" s="88"/>
      <c r="J896" s="14"/>
      <c r="K896" s="88"/>
    </row>
    <row r="897" spans="6:11" s="13" customFormat="1">
      <c r="F897" s="14"/>
      <c r="G897" s="38"/>
      <c r="H897" s="14"/>
      <c r="I897" s="88"/>
      <c r="J897" s="14"/>
      <c r="K897" s="88"/>
    </row>
    <row r="898" spans="6:11" s="13" customFormat="1">
      <c r="F898" s="14"/>
      <c r="G898" s="38"/>
      <c r="H898" s="14"/>
      <c r="I898" s="88"/>
      <c r="J898" s="14"/>
      <c r="K898" s="88"/>
    </row>
    <row r="899" spans="6:11" s="13" customFormat="1">
      <c r="F899" s="14"/>
      <c r="G899" s="38"/>
      <c r="H899" s="14"/>
      <c r="I899" s="88"/>
      <c r="J899" s="14"/>
      <c r="K899" s="88"/>
    </row>
    <row r="900" spans="6:11" s="13" customFormat="1">
      <c r="F900" s="14"/>
      <c r="G900" s="38"/>
      <c r="H900" s="14"/>
      <c r="I900" s="88"/>
      <c r="J900" s="14"/>
      <c r="K900" s="88"/>
    </row>
    <row r="901" spans="6:11" s="13" customFormat="1">
      <c r="F901" s="14"/>
      <c r="G901" s="38"/>
      <c r="H901" s="14"/>
      <c r="I901" s="88"/>
      <c r="J901" s="14"/>
      <c r="K901" s="88"/>
    </row>
    <row r="902" spans="6:11" s="13" customFormat="1">
      <c r="F902" s="14"/>
      <c r="G902" s="38"/>
      <c r="H902" s="14"/>
      <c r="I902" s="88"/>
      <c r="J902" s="14"/>
      <c r="K902" s="88"/>
    </row>
    <row r="903" spans="6:11" s="13" customFormat="1">
      <c r="F903" s="14"/>
      <c r="G903" s="38"/>
      <c r="H903" s="14"/>
      <c r="I903" s="88"/>
      <c r="J903" s="14"/>
      <c r="K903" s="88"/>
    </row>
    <row r="904" spans="6:11" s="13" customFormat="1">
      <c r="F904" s="14"/>
      <c r="G904" s="38"/>
      <c r="H904" s="14"/>
      <c r="I904" s="88"/>
      <c r="J904" s="14"/>
      <c r="K904" s="88"/>
    </row>
    <row r="905" spans="6:11" s="13" customFormat="1">
      <c r="F905" s="14"/>
      <c r="G905" s="38"/>
      <c r="H905" s="14"/>
      <c r="I905" s="88"/>
      <c r="J905" s="14"/>
      <c r="K905" s="88"/>
    </row>
    <row r="906" spans="6:11" s="13" customFormat="1">
      <c r="F906" s="14"/>
      <c r="G906" s="38"/>
      <c r="H906" s="14"/>
      <c r="I906" s="88"/>
      <c r="J906" s="14"/>
      <c r="K906" s="88"/>
    </row>
    <row r="907" spans="6:11" s="13" customFormat="1">
      <c r="F907" s="14"/>
      <c r="G907" s="38"/>
      <c r="H907" s="14"/>
      <c r="I907" s="88"/>
      <c r="J907" s="14"/>
      <c r="K907" s="88"/>
    </row>
    <row r="908" spans="6:11" s="13" customFormat="1">
      <c r="F908" s="14"/>
      <c r="G908" s="38"/>
      <c r="H908" s="14"/>
      <c r="I908" s="88"/>
      <c r="J908" s="14"/>
      <c r="K908" s="88"/>
    </row>
    <row r="909" spans="6:11" s="13" customFormat="1">
      <c r="F909" s="14"/>
      <c r="G909" s="38"/>
      <c r="H909" s="14"/>
      <c r="I909" s="88"/>
      <c r="J909" s="14"/>
      <c r="K909" s="88"/>
    </row>
    <row r="910" spans="6:11" s="13" customFormat="1">
      <c r="F910" s="14"/>
      <c r="G910" s="38"/>
      <c r="H910" s="14"/>
      <c r="I910" s="88"/>
      <c r="J910" s="14"/>
      <c r="K910" s="88"/>
    </row>
    <row r="911" spans="6:11" s="13" customFormat="1">
      <c r="F911" s="14"/>
      <c r="G911" s="38"/>
      <c r="H911" s="14"/>
      <c r="I911" s="88"/>
      <c r="J911" s="14"/>
      <c r="K911" s="88"/>
    </row>
    <row r="912" spans="6:11" s="13" customFormat="1">
      <c r="F912" s="14"/>
      <c r="G912" s="38"/>
      <c r="H912" s="14"/>
      <c r="I912" s="88"/>
      <c r="J912" s="14"/>
      <c r="K912" s="88"/>
    </row>
    <row r="913" spans="6:11" s="13" customFormat="1">
      <c r="F913" s="14"/>
      <c r="G913" s="38"/>
      <c r="H913" s="14"/>
      <c r="I913" s="88"/>
      <c r="J913" s="14"/>
      <c r="K913" s="88"/>
    </row>
    <row r="914" spans="6:11" s="13" customFormat="1">
      <c r="F914" s="14"/>
      <c r="G914" s="38"/>
      <c r="H914" s="14"/>
      <c r="I914" s="88"/>
      <c r="J914" s="14"/>
      <c r="K914" s="88"/>
    </row>
    <row r="915" spans="6:11" s="13" customFormat="1">
      <c r="F915" s="14"/>
      <c r="G915" s="38"/>
      <c r="H915" s="14"/>
      <c r="I915" s="88"/>
      <c r="J915" s="14"/>
      <c r="K915" s="88"/>
    </row>
    <row r="916" spans="6:11" s="13" customFormat="1">
      <c r="F916" s="14"/>
      <c r="G916" s="38"/>
      <c r="H916" s="14"/>
      <c r="I916" s="88"/>
      <c r="J916" s="14"/>
      <c r="K916" s="88"/>
    </row>
    <row r="917" spans="6:11" s="13" customFormat="1">
      <c r="F917" s="14"/>
      <c r="G917" s="38"/>
      <c r="H917" s="14"/>
      <c r="I917" s="88"/>
      <c r="J917" s="14"/>
      <c r="K917" s="88"/>
    </row>
    <row r="918" spans="6:11" s="13" customFormat="1">
      <c r="F918" s="14"/>
      <c r="G918" s="38"/>
      <c r="H918" s="14"/>
      <c r="I918" s="88"/>
      <c r="J918" s="14"/>
      <c r="K918" s="88"/>
    </row>
    <row r="919" spans="6:11" s="13" customFormat="1">
      <c r="F919" s="14"/>
      <c r="G919" s="38"/>
      <c r="H919" s="14"/>
      <c r="I919" s="88"/>
      <c r="J919" s="14"/>
      <c r="K919" s="88"/>
    </row>
    <row r="920" spans="6:11" s="13" customFormat="1">
      <c r="F920" s="14"/>
      <c r="G920" s="38"/>
      <c r="H920" s="14"/>
      <c r="I920" s="88"/>
      <c r="J920" s="14"/>
      <c r="K920" s="88"/>
    </row>
    <row r="921" spans="6:11" s="13" customFormat="1">
      <c r="F921" s="14"/>
      <c r="G921" s="38"/>
      <c r="H921" s="14"/>
      <c r="I921" s="88"/>
      <c r="J921" s="14"/>
      <c r="K921" s="88"/>
    </row>
    <row r="922" spans="6:11" s="13" customFormat="1">
      <c r="F922" s="14"/>
      <c r="G922" s="38"/>
      <c r="H922" s="14"/>
      <c r="I922" s="88"/>
      <c r="J922" s="14"/>
      <c r="K922" s="88"/>
    </row>
    <row r="923" spans="6:11" s="13" customFormat="1">
      <c r="F923" s="14"/>
      <c r="G923" s="38"/>
      <c r="H923" s="14"/>
      <c r="I923" s="88"/>
      <c r="J923" s="14"/>
      <c r="K923" s="88"/>
    </row>
    <row r="924" spans="6:11" s="13" customFormat="1">
      <c r="F924" s="14"/>
      <c r="G924" s="38"/>
      <c r="H924" s="14"/>
      <c r="I924" s="88"/>
      <c r="J924" s="14"/>
      <c r="K924" s="88"/>
    </row>
    <row r="925" spans="6:11" s="13" customFormat="1">
      <c r="F925" s="14"/>
      <c r="G925" s="38"/>
      <c r="H925" s="14"/>
      <c r="I925" s="88"/>
      <c r="J925" s="14"/>
      <c r="K925" s="88"/>
    </row>
    <row r="926" spans="6:11" s="13" customFormat="1">
      <c r="F926" s="14"/>
      <c r="G926" s="38"/>
      <c r="H926" s="14"/>
      <c r="I926" s="88"/>
      <c r="J926" s="14"/>
      <c r="K926" s="88"/>
    </row>
    <row r="927" spans="6:11" s="13" customFormat="1">
      <c r="F927" s="14"/>
      <c r="G927" s="38"/>
      <c r="H927" s="14"/>
      <c r="I927" s="88"/>
      <c r="J927" s="14"/>
      <c r="K927" s="88"/>
    </row>
    <row r="928" spans="6:11" s="13" customFormat="1">
      <c r="F928" s="14"/>
      <c r="G928" s="38"/>
      <c r="H928" s="14"/>
      <c r="I928" s="88"/>
      <c r="J928" s="14"/>
      <c r="K928" s="88"/>
    </row>
    <row r="929" spans="1:13" s="13" customFormat="1">
      <c r="F929" s="14"/>
      <c r="G929" s="38"/>
      <c r="H929" s="14"/>
      <c r="I929" s="88"/>
      <c r="J929" s="14"/>
      <c r="K929" s="88"/>
    </row>
    <row r="930" spans="1:13" s="13" customFormat="1">
      <c r="F930" s="14"/>
      <c r="G930" s="38"/>
      <c r="H930" s="14"/>
      <c r="I930" s="88"/>
      <c r="J930" s="14"/>
      <c r="K930" s="88"/>
    </row>
    <row r="931" spans="1:13" s="13" customFormat="1">
      <c r="F931" s="14"/>
      <c r="G931" s="38"/>
      <c r="H931" s="14"/>
      <c r="I931" s="88"/>
      <c r="J931" s="14"/>
      <c r="K931" s="88"/>
    </row>
    <row r="932" spans="1:13">
      <c r="A932" s="13"/>
      <c r="B932" s="13"/>
      <c r="C932" s="13"/>
      <c r="D932" s="13"/>
      <c r="E932" s="13"/>
      <c r="F932" s="14"/>
      <c r="G932" s="38"/>
      <c r="H932" s="14"/>
      <c r="I932" s="88"/>
      <c r="J932" s="14"/>
      <c r="K932" s="88"/>
      <c r="L932" s="13"/>
      <c r="M932" s="13"/>
    </row>
    <row r="933" spans="1:13">
      <c r="A933" s="13"/>
      <c r="B933" s="13"/>
      <c r="C933" s="13"/>
      <c r="D933" s="13"/>
      <c r="E933" s="13"/>
      <c r="F933" s="14"/>
      <c r="G933" s="38"/>
      <c r="H933" s="14"/>
      <c r="I933" s="88"/>
      <c r="J933" s="14"/>
      <c r="K933" s="88"/>
      <c r="L933" s="13"/>
      <c r="M933" s="13"/>
    </row>
    <row r="934" spans="1:13">
      <c r="A934" s="13"/>
      <c r="B934" s="13"/>
      <c r="C934" s="13"/>
      <c r="D934" s="13"/>
      <c r="E934" s="13"/>
      <c r="F934" s="14"/>
      <c r="G934" s="38"/>
      <c r="H934" s="14"/>
      <c r="I934" s="88"/>
      <c r="J934" s="14"/>
      <c r="K934" s="88"/>
      <c r="L934" s="13"/>
      <c r="M934" s="13"/>
    </row>
    <row r="935" spans="1:13">
      <c r="A935" s="13"/>
      <c r="B935" s="13"/>
      <c r="C935" s="13"/>
      <c r="D935" s="13"/>
      <c r="E935" s="13"/>
      <c r="F935" s="14"/>
      <c r="G935" s="38"/>
      <c r="H935" s="14"/>
      <c r="I935" s="88"/>
      <c r="J935" s="14"/>
      <c r="K935" s="88"/>
      <c r="L935" s="13"/>
      <c r="M935" s="13"/>
    </row>
    <row r="936" spans="1:13">
      <c r="A936" s="13"/>
      <c r="B936" s="13"/>
      <c r="C936" s="13"/>
      <c r="D936" s="13"/>
      <c r="E936" s="13"/>
      <c r="F936" s="14"/>
      <c r="G936" s="38"/>
      <c r="H936" s="14"/>
      <c r="I936" s="88"/>
      <c r="J936" s="14"/>
      <c r="K936" s="88"/>
      <c r="L936" s="13"/>
      <c r="M936" s="13"/>
    </row>
    <row r="937" spans="1:13">
      <c r="A937" s="13"/>
      <c r="B937" s="13"/>
      <c r="C937" s="13"/>
      <c r="D937" s="13"/>
      <c r="E937" s="13"/>
      <c r="F937" s="14"/>
      <c r="G937" s="38"/>
      <c r="H937" s="14"/>
      <c r="I937" s="88"/>
      <c r="J937" s="14"/>
      <c r="K937" s="88"/>
      <c r="L937" s="13"/>
      <c r="M937" s="13"/>
    </row>
    <row r="938" spans="1:13">
      <c r="A938" s="13"/>
      <c r="B938" s="13"/>
      <c r="C938" s="13"/>
      <c r="D938" s="13"/>
      <c r="E938" s="13"/>
      <c r="F938" s="14"/>
      <c r="G938" s="38"/>
      <c r="H938" s="14"/>
      <c r="I938" s="88"/>
      <c r="J938" s="14"/>
      <c r="K938" s="88"/>
      <c r="L938" s="13"/>
      <c r="M938" s="13"/>
    </row>
    <row r="939" spans="1:13">
      <c r="A939" s="13"/>
      <c r="B939" s="13"/>
      <c r="C939" s="13"/>
      <c r="D939" s="13"/>
      <c r="E939" s="13"/>
      <c r="F939" s="14"/>
      <c r="G939" s="38"/>
      <c r="H939" s="14"/>
      <c r="I939" s="88"/>
      <c r="J939" s="14"/>
      <c r="K939" s="88"/>
      <c r="L939" s="13"/>
      <c r="M939" s="13"/>
    </row>
    <row r="940" spans="1:13">
      <c r="A940" s="13"/>
      <c r="B940" s="13"/>
      <c r="C940" s="13"/>
      <c r="D940" s="13"/>
      <c r="E940" s="13"/>
      <c r="F940" s="14"/>
      <c r="G940" s="38"/>
      <c r="H940" s="14"/>
      <c r="I940" s="88"/>
      <c r="J940" s="14"/>
      <c r="K940" s="88"/>
      <c r="L940" s="13"/>
      <c r="M940" s="13"/>
    </row>
  </sheetData>
  <mergeCells count="12">
    <mergeCell ref="L3:L4"/>
    <mergeCell ref="M3:M4"/>
    <mergeCell ref="A1:M1"/>
    <mergeCell ref="A2:B2"/>
    <mergeCell ref="A3:A4"/>
    <mergeCell ref="B3:B4"/>
    <mergeCell ref="C3:C4"/>
    <mergeCell ref="D3:D4"/>
    <mergeCell ref="E3:E4"/>
    <mergeCell ref="F3:G3"/>
    <mergeCell ref="H3:I3"/>
    <mergeCell ref="J3:K3"/>
  </mergeCells>
  <phoneticPr fontId="3" type="noConversion"/>
  <pageMargins left="0.7" right="0.7" top="0.75" bottom="0.75" header="0.3" footer="0.3"/>
  <pageSetup paperSize="9" scale="53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  <pageSetUpPr fitToPage="1"/>
  </sheetPr>
  <dimension ref="A1:M1002"/>
  <sheetViews>
    <sheetView tabSelected="1" view="pageBreakPreview" zoomScaleNormal="100" zoomScaleSheetLayoutView="100" workbookViewId="0">
      <pane ySplit="4" topLeftCell="A5" activePane="bottomLeft" state="frozen"/>
      <selection sqref="A1:M1"/>
      <selection pane="bottomLeft" sqref="A1:M1"/>
    </sheetView>
  </sheetViews>
  <sheetFormatPr defaultRowHeight="13.5"/>
  <cols>
    <col min="1" max="1" width="9.33203125" customWidth="1"/>
    <col min="2" max="2" width="9.21875" customWidth="1"/>
    <col min="3" max="3" width="9.77734375" customWidth="1"/>
    <col min="4" max="4" width="8.88671875" customWidth="1"/>
    <col min="5" max="5" width="5.33203125" customWidth="1"/>
    <col min="6" max="6" width="5.109375" style="112" customWidth="1"/>
    <col min="7" max="7" width="8.33203125" style="113" customWidth="1"/>
    <col min="8" max="8" width="5.109375" style="112" customWidth="1"/>
    <col min="9" max="9" width="8.21875" style="114" customWidth="1"/>
    <col min="10" max="10" width="5.33203125" style="112" customWidth="1"/>
    <col min="11" max="11" width="8.44140625" style="114" customWidth="1"/>
    <col min="12" max="12" width="7.5546875" customWidth="1"/>
    <col min="13" max="13" width="38.33203125" customWidth="1"/>
  </cols>
  <sheetData>
    <row r="1" spans="1:13" ht="45.75" customHeight="1">
      <c r="A1" s="199" t="s">
        <v>95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</row>
    <row r="2" spans="1:13" ht="33.75" customHeight="1" thickBot="1">
      <c r="A2" s="200" t="s">
        <v>55</v>
      </c>
      <c r="B2" s="200"/>
      <c r="M2" s="69" t="s">
        <v>2</v>
      </c>
    </row>
    <row r="3" spans="1:13" ht="30.95" customHeight="1">
      <c r="A3" s="195" t="s">
        <v>18</v>
      </c>
      <c r="B3" s="188" t="s">
        <v>27</v>
      </c>
      <c r="C3" s="188" t="s">
        <v>19</v>
      </c>
      <c r="D3" s="188" t="s">
        <v>20</v>
      </c>
      <c r="E3" s="197" t="s">
        <v>29</v>
      </c>
      <c r="F3" s="198" t="s">
        <v>21</v>
      </c>
      <c r="G3" s="198"/>
      <c r="H3" s="198" t="s">
        <v>35</v>
      </c>
      <c r="I3" s="198"/>
      <c r="J3" s="198" t="s">
        <v>30</v>
      </c>
      <c r="K3" s="198"/>
      <c r="L3" s="188" t="s">
        <v>22</v>
      </c>
      <c r="M3" s="190" t="s">
        <v>33</v>
      </c>
    </row>
    <row r="4" spans="1:13" ht="30.95" customHeight="1">
      <c r="A4" s="196"/>
      <c r="B4" s="189"/>
      <c r="C4" s="189"/>
      <c r="D4" s="189"/>
      <c r="E4" s="189"/>
      <c r="F4" s="78" t="s">
        <v>3</v>
      </c>
      <c r="G4" s="79" t="s">
        <v>4</v>
      </c>
      <c r="H4" s="78" t="s">
        <v>31</v>
      </c>
      <c r="I4" s="89" t="s">
        <v>32</v>
      </c>
      <c r="J4" s="78" t="s">
        <v>31</v>
      </c>
      <c r="K4" s="89" t="s">
        <v>32</v>
      </c>
      <c r="L4" s="189"/>
      <c r="M4" s="191"/>
    </row>
    <row r="5" spans="1:13" s="11" customFormat="1" ht="42" customHeight="1">
      <c r="A5" s="90" t="s">
        <v>28</v>
      </c>
      <c r="B5" s="70"/>
      <c r="C5" s="70"/>
      <c r="D5" s="70"/>
      <c r="E5" s="70"/>
      <c r="F5" s="136">
        <f t="shared" ref="F5:K5" si="0">F6+F32+F45+F77</f>
        <v>54</v>
      </c>
      <c r="G5" s="139">
        <f t="shared" si="0"/>
        <v>2324.1000000000004</v>
      </c>
      <c r="H5" s="136">
        <f t="shared" si="0"/>
        <v>47</v>
      </c>
      <c r="I5" s="71">
        <f t="shared" si="0"/>
        <v>1976.9</v>
      </c>
      <c r="J5" s="136">
        <f t="shared" si="0"/>
        <v>6</v>
      </c>
      <c r="K5" s="71">
        <f t="shared" si="0"/>
        <v>327</v>
      </c>
      <c r="L5" s="70"/>
      <c r="M5" s="91"/>
    </row>
    <row r="6" spans="1:13" s="16" customFormat="1" ht="42" customHeight="1">
      <c r="A6" s="92" t="s">
        <v>24</v>
      </c>
      <c r="B6" s="73"/>
      <c r="C6" s="73"/>
      <c r="D6" s="73"/>
      <c r="E6" s="73"/>
      <c r="F6" s="133">
        <f>F7+F18</f>
        <v>18</v>
      </c>
      <c r="G6" s="134">
        <f t="shared" ref="G6:K6" si="1">G7+G18</f>
        <v>1981.4</v>
      </c>
      <c r="H6" s="133">
        <f t="shared" si="1"/>
        <v>14</v>
      </c>
      <c r="I6" s="134">
        <f t="shared" si="1"/>
        <v>1666.4</v>
      </c>
      <c r="J6" s="133">
        <f t="shared" si="1"/>
        <v>4</v>
      </c>
      <c r="K6" s="134">
        <f t="shared" si="1"/>
        <v>315</v>
      </c>
      <c r="L6" s="73"/>
      <c r="M6" s="135"/>
    </row>
    <row r="7" spans="1:13" s="16" customFormat="1" ht="42" customHeight="1">
      <c r="A7" s="111"/>
      <c r="B7" s="27" t="s">
        <v>97</v>
      </c>
      <c r="C7" s="27" t="s">
        <v>48</v>
      </c>
      <c r="D7" s="27"/>
      <c r="E7" s="42"/>
      <c r="F7" s="115">
        <f t="shared" ref="F7" si="2">F8</f>
        <v>9</v>
      </c>
      <c r="G7" s="116">
        <f>G8</f>
        <v>1822.9</v>
      </c>
      <c r="H7" s="116">
        <f t="shared" ref="H7:K7" si="3">H8</f>
        <v>5</v>
      </c>
      <c r="I7" s="116">
        <f t="shared" si="3"/>
        <v>1507.9</v>
      </c>
      <c r="J7" s="116">
        <f t="shared" si="3"/>
        <v>4</v>
      </c>
      <c r="K7" s="116">
        <f t="shared" si="3"/>
        <v>315</v>
      </c>
      <c r="L7" s="29"/>
      <c r="M7" s="94"/>
    </row>
    <row r="8" spans="1:13" s="16" customFormat="1" ht="42" customHeight="1">
      <c r="A8" s="111"/>
      <c r="B8" s="23"/>
      <c r="C8" s="51" t="s">
        <v>34</v>
      </c>
      <c r="D8" s="50" t="s">
        <v>39</v>
      </c>
      <c r="E8" s="52"/>
      <c r="F8" s="150">
        <f>SUM(F9:F17)</f>
        <v>9</v>
      </c>
      <c r="G8" s="66">
        <f>SUM(G9:G17)</f>
        <v>1822.9</v>
      </c>
      <c r="H8" s="66">
        <f t="shared" ref="H8:K8" si="4">SUM(H9:H17)</f>
        <v>5</v>
      </c>
      <c r="I8" s="66">
        <f t="shared" si="4"/>
        <v>1507.9</v>
      </c>
      <c r="J8" s="66">
        <f t="shared" si="4"/>
        <v>4</v>
      </c>
      <c r="K8" s="66">
        <f t="shared" si="4"/>
        <v>315</v>
      </c>
      <c r="L8" s="50"/>
      <c r="M8" s="186"/>
    </row>
    <row r="9" spans="1:13" s="16" customFormat="1" ht="42" customHeight="1">
      <c r="A9" s="111"/>
      <c r="B9" s="23"/>
      <c r="C9" s="19"/>
      <c r="D9" s="34" t="s">
        <v>98</v>
      </c>
      <c r="E9" s="34">
        <v>1</v>
      </c>
      <c r="F9" s="34">
        <v>1</v>
      </c>
      <c r="G9" s="151">
        <v>275.3</v>
      </c>
      <c r="H9" s="48">
        <v>1</v>
      </c>
      <c r="I9" s="130">
        <v>275.3</v>
      </c>
      <c r="J9" s="48" t="s">
        <v>96</v>
      </c>
      <c r="K9" s="49" t="s">
        <v>96</v>
      </c>
      <c r="L9" s="34" t="s">
        <v>54</v>
      </c>
      <c r="M9" s="164" t="s">
        <v>106</v>
      </c>
    </row>
    <row r="10" spans="1:13" s="16" customFormat="1" ht="42" customHeight="1">
      <c r="A10" s="111"/>
      <c r="B10" s="23"/>
      <c r="C10" s="19"/>
      <c r="D10" s="34" t="s">
        <v>98</v>
      </c>
      <c r="E10" s="34">
        <v>2</v>
      </c>
      <c r="F10" s="34">
        <v>1</v>
      </c>
      <c r="G10" s="151">
        <v>399.8</v>
      </c>
      <c r="H10" s="48">
        <v>1</v>
      </c>
      <c r="I10" s="130">
        <v>399.8</v>
      </c>
      <c r="J10" s="48" t="s">
        <v>96</v>
      </c>
      <c r="K10" s="49" t="s">
        <v>96</v>
      </c>
      <c r="L10" s="34" t="s">
        <v>54</v>
      </c>
      <c r="M10" s="164" t="s">
        <v>107</v>
      </c>
    </row>
    <row r="11" spans="1:13" s="16" customFormat="1" ht="42" customHeight="1">
      <c r="A11" s="111"/>
      <c r="B11" s="23"/>
      <c r="C11" s="19"/>
      <c r="D11" s="34" t="s">
        <v>99</v>
      </c>
      <c r="E11" s="34">
        <v>3</v>
      </c>
      <c r="F11" s="34">
        <v>1</v>
      </c>
      <c r="G11" s="151">
        <v>20</v>
      </c>
      <c r="H11" s="48" t="s">
        <v>96</v>
      </c>
      <c r="I11" s="49" t="s">
        <v>96</v>
      </c>
      <c r="J11" s="48">
        <v>1</v>
      </c>
      <c r="K11" s="49">
        <v>20</v>
      </c>
      <c r="L11" s="34" t="s">
        <v>50</v>
      </c>
      <c r="M11" s="165" t="s">
        <v>170</v>
      </c>
    </row>
    <row r="12" spans="1:13" s="16" customFormat="1" ht="42" customHeight="1">
      <c r="A12" s="111"/>
      <c r="B12" s="23"/>
      <c r="C12" s="19"/>
      <c r="D12" s="34" t="s">
        <v>100</v>
      </c>
      <c r="E12" s="34">
        <v>4</v>
      </c>
      <c r="F12" s="34">
        <v>1</v>
      </c>
      <c r="G12" s="151">
        <v>45</v>
      </c>
      <c r="H12" s="48" t="s">
        <v>96</v>
      </c>
      <c r="I12" s="49" t="s">
        <v>96</v>
      </c>
      <c r="J12" s="48">
        <v>1</v>
      </c>
      <c r="K12" s="49">
        <v>45</v>
      </c>
      <c r="L12" s="34" t="s">
        <v>50</v>
      </c>
      <c r="M12" s="165" t="s">
        <v>170</v>
      </c>
    </row>
    <row r="13" spans="1:13" s="16" customFormat="1" ht="42" customHeight="1">
      <c r="A13" s="111"/>
      <c r="B13" s="23"/>
      <c r="C13" s="19"/>
      <c r="D13" s="34" t="s">
        <v>101</v>
      </c>
      <c r="E13" s="34">
        <v>5</v>
      </c>
      <c r="F13" s="34">
        <v>1</v>
      </c>
      <c r="G13" s="151">
        <v>482.3</v>
      </c>
      <c r="H13" s="132">
        <v>1</v>
      </c>
      <c r="I13" s="151">
        <v>482.3</v>
      </c>
      <c r="J13" s="132" t="s">
        <v>96</v>
      </c>
      <c r="K13" s="63" t="s">
        <v>96</v>
      </c>
      <c r="L13" s="34" t="s">
        <v>62</v>
      </c>
      <c r="M13" s="164" t="s">
        <v>171</v>
      </c>
    </row>
    <row r="14" spans="1:13" s="16" customFormat="1" ht="42" customHeight="1">
      <c r="A14" s="111"/>
      <c r="B14" s="23"/>
      <c r="C14" s="19"/>
      <c r="D14" s="34" t="s">
        <v>102</v>
      </c>
      <c r="E14" s="34">
        <v>6</v>
      </c>
      <c r="F14" s="34">
        <v>1</v>
      </c>
      <c r="G14" s="151">
        <v>305.5</v>
      </c>
      <c r="H14" s="132">
        <v>1</v>
      </c>
      <c r="I14" s="182">
        <v>305.5</v>
      </c>
      <c r="J14" s="132" t="s">
        <v>96</v>
      </c>
      <c r="K14" s="63" t="s">
        <v>96</v>
      </c>
      <c r="L14" s="34" t="s">
        <v>62</v>
      </c>
      <c r="M14" s="164" t="s">
        <v>171</v>
      </c>
    </row>
    <row r="15" spans="1:13" s="16" customFormat="1" ht="42" customHeight="1">
      <c r="A15" s="111"/>
      <c r="B15" s="23"/>
      <c r="C15" s="19"/>
      <c r="D15" s="34" t="s">
        <v>103</v>
      </c>
      <c r="E15" s="34">
        <v>7</v>
      </c>
      <c r="F15" s="34">
        <v>1</v>
      </c>
      <c r="G15" s="151">
        <v>45</v>
      </c>
      <c r="H15" s="132">
        <v>1</v>
      </c>
      <c r="I15" s="178">
        <v>45</v>
      </c>
      <c r="J15" s="132" t="s">
        <v>96</v>
      </c>
      <c r="K15" s="63" t="s">
        <v>96</v>
      </c>
      <c r="L15" s="34" t="s">
        <v>62</v>
      </c>
      <c r="M15" s="165" t="s">
        <v>108</v>
      </c>
    </row>
    <row r="16" spans="1:13" s="16" customFormat="1" ht="42" customHeight="1">
      <c r="A16" s="111"/>
      <c r="B16" s="23"/>
      <c r="C16" s="19"/>
      <c r="D16" s="34" t="s">
        <v>104</v>
      </c>
      <c r="E16" s="34">
        <v>8</v>
      </c>
      <c r="F16" s="34">
        <v>1</v>
      </c>
      <c r="G16" s="151">
        <v>50</v>
      </c>
      <c r="H16" s="132" t="s">
        <v>96</v>
      </c>
      <c r="I16" s="178" t="s">
        <v>96</v>
      </c>
      <c r="J16" s="132">
        <v>1</v>
      </c>
      <c r="K16" s="63">
        <v>50</v>
      </c>
      <c r="L16" s="34" t="s">
        <v>50</v>
      </c>
      <c r="M16" s="165" t="s">
        <v>170</v>
      </c>
    </row>
    <row r="17" spans="1:13" s="16" customFormat="1" ht="42" customHeight="1">
      <c r="A17" s="111"/>
      <c r="B17" s="23"/>
      <c r="C17" s="19"/>
      <c r="D17" s="34" t="s">
        <v>105</v>
      </c>
      <c r="E17" s="34">
        <v>9</v>
      </c>
      <c r="F17" s="34">
        <v>1</v>
      </c>
      <c r="G17" s="151">
        <v>200</v>
      </c>
      <c r="H17" s="132" t="s">
        <v>96</v>
      </c>
      <c r="I17" s="178" t="s">
        <v>96</v>
      </c>
      <c r="J17" s="132">
        <v>1</v>
      </c>
      <c r="K17" s="63">
        <v>200</v>
      </c>
      <c r="L17" s="34" t="s">
        <v>50</v>
      </c>
      <c r="M17" s="165" t="s">
        <v>170</v>
      </c>
    </row>
    <row r="18" spans="1:13" s="24" customFormat="1" ht="42" customHeight="1">
      <c r="A18" s="111"/>
      <c r="B18" s="27" t="s">
        <v>36</v>
      </c>
      <c r="C18" s="18" t="s">
        <v>26</v>
      </c>
      <c r="D18" s="35"/>
      <c r="E18" s="35"/>
      <c r="F18" s="152">
        <f>F19+F21+F25+F30</f>
        <v>9</v>
      </c>
      <c r="G18" s="153">
        <f t="shared" ref="G18:K18" si="5">G19+G21+G25+G30</f>
        <v>158.5</v>
      </c>
      <c r="H18" s="152">
        <f t="shared" si="5"/>
        <v>9</v>
      </c>
      <c r="I18" s="177">
        <f t="shared" si="5"/>
        <v>158.5</v>
      </c>
      <c r="J18" s="152">
        <f t="shared" si="5"/>
        <v>0</v>
      </c>
      <c r="K18" s="152">
        <f t="shared" si="5"/>
        <v>0</v>
      </c>
      <c r="L18" s="35"/>
      <c r="M18" s="166"/>
    </row>
    <row r="19" spans="1:13" s="16" customFormat="1" ht="42" customHeight="1">
      <c r="A19" s="100"/>
      <c r="B19" s="140"/>
      <c r="C19" s="50" t="s">
        <v>78</v>
      </c>
      <c r="D19" s="50" t="s">
        <v>39</v>
      </c>
      <c r="E19" s="52"/>
      <c r="F19" s="67">
        <f t="shared" ref="F19:K19" si="6">SUM(F20:F20)</f>
        <v>1</v>
      </c>
      <c r="G19" s="66">
        <f t="shared" si="6"/>
        <v>10</v>
      </c>
      <c r="H19" s="67">
        <f t="shared" si="6"/>
        <v>1</v>
      </c>
      <c r="I19" s="66">
        <f t="shared" si="6"/>
        <v>10</v>
      </c>
      <c r="J19" s="67">
        <f t="shared" si="6"/>
        <v>0</v>
      </c>
      <c r="K19" s="67">
        <f t="shared" si="6"/>
        <v>0</v>
      </c>
      <c r="L19" s="50"/>
      <c r="M19" s="186"/>
    </row>
    <row r="20" spans="1:13" s="16" customFormat="1" ht="42" customHeight="1">
      <c r="A20" s="100"/>
      <c r="B20" s="141"/>
      <c r="C20" s="19"/>
      <c r="D20" s="34" t="s">
        <v>98</v>
      </c>
      <c r="E20" s="34">
        <v>10</v>
      </c>
      <c r="F20" s="34">
        <v>1</v>
      </c>
      <c r="G20" s="154">
        <v>10</v>
      </c>
      <c r="H20" s="48">
        <v>1</v>
      </c>
      <c r="I20" s="130">
        <v>10</v>
      </c>
      <c r="J20" s="48" t="s">
        <v>96</v>
      </c>
      <c r="K20" s="49" t="s">
        <v>96</v>
      </c>
      <c r="L20" s="34" t="s">
        <v>54</v>
      </c>
      <c r="M20" s="164" t="s">
        <v>109</v>
      </c>
    </row>
    <row r="21" spans="1:13" s="16" customFormat="1" ht="42" customHeight="1">
      <c r="A21" s="100"/>
      <c r="B21" s="140"/>
      <c r="C21" s="51" t="s">
        <v>56</v>
      </c>
      <c r="D21" s="50" t="s">
        <v>39</v>
      </c>
      <c r="E21" s="52"/>
      <c r="F21" s="67">
        <f>SUM(F22:F24)</f>
        <v>3</v>
      </c>
      <c r="G21" s="66">
        <f t="shared" ref="G21:K21" si="7">SUM(G22:G24)</f>
        <v>23</v>
      </c>
      <c r="H21" s="67">
        <f t="shared" si="7"/>
        <v>3</v>
      </c>
      <c r="I21" s="67">
        <f t="shared" si="7"/>
        <v>23</v>
      </c>
      <c r="J21" s="67">
        <f t="shared" si="7"/>
        <v>0</v>
      </c>
      <c r="K21" s="67">
        <f t="shared" si="7"/>
        <v>0</v>
      </c>
      <c r="L21" s="50"/>
      <c r="M21" s="186"/>
    </row>
    <row r="22" spans="1:13" s="16" customFormat="1" ht="42" customHeight="1">
      <c r="A22" s="100"/>
      <c r="B22" s="141"/>
      <c r="C22" s="19"/>
      <c r="D22" s="34" t="s">
        <v>101</v>
      </c>
      <c r="E22" s="34">
        <v>11</v>
      </c>
      <c r="F22" s="34">
        <v>1</v>
      </c>
      <c r="G22" s="151">
        <v>8</v>
      </c>
      <c r="H22" s="48">
        <v>1</v>
      </c>
      <c r="I22" s="49">
        <v>8</v>
      </c>
      <c r="J22" s="62" t="s">
        <v>96</v>
      </c>
      <c r="K22" s="65" t="s">
        <v>96</v>
      </c>
      <c r="L22" s="34" t="s">
        <v>54</v>
      </c>
      <c r="M22" s="164" t="s">
        <v>110</v>
      </c>
    </row>
    <row r="23" spans="1:13" s="16" customFormat="1" ht="42" customHeight="1">
      <c r="A23" s="100"/>
      <c r="B23" s="141"/>
      <c r="C23" s="19"/>
      <c r="D23" s="34" t="s">
        <v>101</v>
      </c>
      <c r="E23" s="34">
        <v>12</v>
      </c>
      <c r="F23" s="34">
        <v>1</v>
      </c>
      <c r="G23" s="151">
        <v>10</v>
      </c>
      <c r="H23" s="48">
        <v>1</v>
      </c>
      <c r="I23" s="49">
        <v>10</v>
      </c>
      <c r="J23" s="62" t="s">
        <v>96</v>
      </c>
      <c r="K23" s="65" t="s">
        <v>96</v>
      </c>
      <c r="L23" s="34" t="s">
        <v>54</v>
      </c>
      <c r="M23" s="164" t="s">
        <v>111</v>
      </c>
    </row>
    <row r="24" spans="1:13" s="16" customFormat="1" ht="42" customHeight="1">
      <c r="A24" s="100"/>
      <c r="B24" s="141"/>
      <c r="C24" s="19"/>
      <c r="D24" s="34" t="s">
        <v>112</v>
      </c>
      <c r="E24" s="34">
        <v>14</v>
      </c>
      <c r="F24" s="34">
        <v>1</v>
      </c>
      <c r="G24" s="154">
        <v>5</v>
      </c>
      <c r="H24" s="48">
        <v>1</v>
      </c>
      <c r="I24" s="49">
        <v>5</v>
      </c>
      <c r="J24" s="62" t="s">
        <v>96</v>
      </c>
      <c r="K24" s="65" t="s">
        <v>96</v>
      </c>
      <c r="L24" s="34" t="s">
        <v>54</v>
      </c>
      <c r="M24" s="164" t="s">
        <v>113</v>
      </c>
    </row>
    <row r="25" spans="1:13" s="16" customFormat="1" ht="42" customHeight="1">
      <c r="A25" s="100"/>
      <c r="B25" s="140"/>
      <c r="C25" s="51" t="s">
        <v>57</v>
      </c>
      <c r="D25" s="50" t="s">
        <v>39</v>
      </c>
      <c r="E25" s="52"/>
      <c r="F25" s="67">
        <f>SUM(F26:F29)</f>
        <v>4</v>
      </c>
      <c r="G25" s="66">
        <f t="shared" ref="G25:K25" si="8">SUM(G26:G29)</f>
        <v>108</v>
      </c>
      <c r="H25" s="67">
        <f t="shared" si="8"/>
        <v>4</v>
      </c>
      <c r="I25" s="66">
        <f t="shared" si="8"/>
        <v>108</v>
      </c>
      <c r="J25" s="67">
        <f t="shared" si="8"/>
        <v>0</v>
      </c>
      <c r="K25" s="67">
        <f t="shared" si="8"/>
        <v>0</v>
      </c>
      <c r="L25" s="50"/>
      <c r="M25" s="186"/>
    </row>
    <row r="26" spans="1:13" s="16" customFormat="1" ht="42" customHeight="1">
      <c r="A26" s="100"/>
      <c r="B26" s="141"/>
      <c r="C26" s="19"/>
      <c r="D26" s="34" t="s">
        <v>114</v>
      </c>
      <c r="E26" s="34">
        <v>15</v>
      </c>
      <c r="F26" s="34">
        <v>1</v>
      </c>
      <c r="G26" s="154">
        <v>8</v>
      </c>
      <c r="H26" s="48">
        <v>1</v>
      </c>
      <c r="I26" s="49">
        <v>8</v>
      </c>
      <c r="J26" s="62">
        <v>0</v>
      </c>
      <c r="K26" s="65">
        <v>0</v>
      </c>
      <c r="L26" s="34" t="s">
        <v>54</v>
      </c>
      <c r="M26" s="164" t="s">
        <v>118</v>
      </c>
    </row>
    <row r="27" spans="1:13" s="16" customFormat="1" ht="42" customHeight="1">
      <c r="A27" s="100"/>
      <c r="B27" s="141"/>
      <c r="C27" s="19"/>
      <c r="D27" s="34" t="s">
        <v>115</v>
      </c>
      <c r="E27" s="34">
        <v>16</v>
      </c>
      <c r="F27" s="34">
        <v>1</v>
      </c>
      <c r="G27" s="154">
        <v>10</v>
      </c>
      <c r="H27" s="48">
        <v>1</v>
      </c>
      <c r="I27" s="49">
        <v>10</v>
      </c>
      <c r="J27" s="62">
        <v>0</v>
      </c>
      <c r="K27" s="65">
        <v>0</v>
      </c>
      <c r="L27" s="34" t="s">
        <v>54</v>
      </c>
      <c r="M27" s="164" t="s">
        <v>119</v>
      </c>
    </row>
    <row r="28" spans="1:13" s="16" customFormat="1" ht="42" customHeight="1">
      <c r="A28" s="100"/>
      <c r="B28" s="141"/>
      <c r="C28" s="19"/>
      <c r="D28" s="34" t="s">
        <v>116</v>
      </c>
      <c r="E28" s="34">
        <v>17</v>
      </c>
      <c r="F28" s="34">
        <v>1</v>
      </c>
      <c r="G28" s="154">
        <v>70</v>
      </c>
      <c r="H28" s="132">
        <v>1</v>
      </c>
      <c r="I28" s="63">
        <v>70</v>
      </c>
      <c r="J28" s="61">
        <v>0</v>
      </c>
      <c r="K28" s="64">
        <v>0</v>
      </c>
      <c r="L28" s="34" t="s">
        <v>62</v>
      </c>
      <c r="M28" s="164" t="s">
        <v>120</v>
      </c>
    </row>
    <row r="29" spans="1:13" s="16" customFormat="1" ht="42" customHeight="1">
      <c r="A29" s="100"/>
      <c r="B29" s="141"/>
      <c r="C29" s="19"/>
      <c r="D29" s="34" t="s">
        <v>117</v>
      </c>
      <c r="E29" s="34">
        <v>18</v>
      </c>
      <c r="F29" s="34">
        <v>1</v>
      </c>
      <c r="G29" s="154">
        <v>20</v>
      </c>
      <c r="H29" s="48">
        <v>1</v>
      </c>
      <c r="I29" s="49">
        <v>20</v>
      </c>
      <c r="J29" s="62">
        <v>0</v>
      </c>
      <c r="K29" s="65">
        <v>0</v>
      </c>
      <c r="L29" s="34" t="s">
        <v>62</v>
      </c>
      <c r="M29" s="164" t="s">
        <v>172</v>
      </c>
    </row>
    <row r="30" spans="1:13" s="16" customFormat="1" ht="42" customHeight="1">
      <c r="A30" s="100"/>
      <c r="B30" s="140"/>
      <c r="C30" s="51" t="s">
        <v>46</v>
      </c>
      <c r="D30" s="50" t="s">
        <v>39</v>
      </c>
      <c r="E30" s="52"/>
      <c r="F30" s="67">
        <f t="shared" ref="F30:K30" si="9">F31</f>
        <v>1</v>
      </c>
      <c r="G30" s="66">
        <f>G31</f>
        <v>17.5</v>
      </c>
      <c r="H30" s="67">
        <f t="shared" si="9"/>
        <v>1</v>
      </c>
      <c r="I30" s="66">
        <f t="shared" si="9"/>
        <v>17.5</v>
      </c>
      <c r="J30" s="67">
        <f t="shared" si="9"/>
        <v>0</v>
      </c>
      <c r="K30" s="67">
        <f t="shared" si="9"/>
        <v>0</v>
      </c>
      <c r="L30" s="50"/>
      <c r="M30" s="186"/>
    </row>
    <row r="31" spans="1:13" s="16" customFormat="1" ht="42" customHeight="1">
      <c r="A31" s="100"/>
      <c r="B31" s="141"/>
      <c r="C31" s="19"/>
      <c r="D31" s="34" t="s">
        <v>101</v>
      </c>
      <c r="E31" s="34">
        <v>13</v>
      </c>
      <c r="F31" s="34">
        <v>1</v>
      </c>
      <c r="G31" s="154">
        <v>17.5</v>
      </c>
      <c r="H31" s="48">
        <v>1</v>
      </c>
      <c r="I31" s="49">
        <v>17.5</v>
      </c>
      <c r="J31" s="62">
        <v>0</v>
      </c>
      <c r="K31" s="65">
        <v>0</v>
      </c>
      <c r="L31" s="31" t="s">
        <v>54</v>
      </c>
      <c r="M31" s="164" t="s">
        <v>121</v>
      </c>
    </row>
    <row r="32" spans="1:13" s="16" customFormat="1" ht="42" customHeight="1">
      <c r="A32" s="99" t="s">
        <v>37</v>
      </c>
      <c r="B32" s="80" t="s">
        <v>25</v>
      </c>
      <c r="C32" s="82"/>
      <c r="D32" s="82"/>
      <c r="E32" s="81"/>
      <c r="F32" s="142">
        <f>F33+F36</f>
        <v>8</v>
      </c>
      <c r="G32" s="143">
        <f t="shared" ref="G32:K32" si="10">G33+G36</f>
        <v>65.2</v>
      </c>
      <c r="H32" s="142">
        <f t="shared" si="10"/>
        <v>7</v>
      </c>
      <c r="I32" s="143">
        <f t="shared" si="10"/>
        <v>63</v>
      </c>
      <c r="J32" s="142">
        <f t="shared" si="10"/>
        <v>1</v>
      </c>
      <c r="K32" s="143">
        <f t="shared" si="10"/>
        <v>2</v>
      </c>
      <c r="L32" s="81"/>
      <c r="M32" s="138"/>
    </row>
    <row r="33" spans="1:13" s="16" customFormat="1" ht="42" customHeight="1">
      <c r="A33" s="131"/>
      <c r="B33" s="18" t="s">
        <v>43</v>
      </c>
      <c r="C33" s="18" t="s">
        <v>26</v>
      </c>
      <c r="D33" s="18"/>
      <c r="E33" s="42"/>
      <c r="F33" s="115">
        <f>F34</f>
        <v>1</v>
      </c>
      <c r="G33" s="116">
        <f t="shared" ref="G33:K34" si="11">G34</f>
        <v>2</v>
      </c>
      <c r="H33" s="115">
        <f t="shared" si="11"/>
        <v>0</v>
      </c>
      <c r="I33" s="116">
        <f t="shared" si="11"/>
        <v>0</v>
      </c>
      <c r="J33" s="115">
        <f t="shared" si="11"/>
        <v>1</v>
      </c>
      <c r="K33" s="116">
        <f t="shared" si="11"/>
        <v>2</v>
      </c>
      <c r="L33" s="18"/>
      <c r="M33" s="185"/>
    </row>
    <row r="34" spans="1:13" s="16" customFormat="1" ht="42" customHeight="1">
      <c r="A34" s="131"/>
      <c r="B34" s="32"/>
      <c r="C34" s="51" t="s">
        <v>42</v>
      </c>
      <c r="D34" s="50" t="s">
        <v>39</v>
      </c>
      <c r="E34" s="52"/>
      <c r="F34" s="67">
        <f>F35</f>
        <v>1</v>
      </c>
      <c r="G34" s="66">
        <f t="shared" si="11"/>
        <v>2</v>
      </c>
      <c r="H34" s="67">
        <f t="shared" si="11"/>
        <v>0</v>
      </c>
      <c r="I34" s="67">
        <f t="shared" si="11"/>
        <v>0</v>
      </c>
      <c r="J34" s="67">
        <f t="shared" si="11"/>
        <v>1</v>
      </c>
      <c r="K34" s="66">
        <f t="shared" si="11"/>
        <v>2</v>
      </c>
      <c r="L34" s="50"/>
      <c r="M34" s="186"/>
    </row>
    <row r="35" spans="1:13" s="16" customFormat="1" ht="42" customHeight="1">
      <c r="A35" s="93"/>
      <c r="B35" s="31"/>
      <c r="C35" s="19"/>
      <c r="D35" s="34" t="s">
        <v>122</v>
      </c>
      <c r="E35" s="34">
        <v>19</v>
      </c>
      <c r="F35" s="34">
        <v>1</v>
      </c>
      <c r="G35" s="155">
        <v>2</v>
      </c>
      <c r="H35" s="183">
        <v>0</v>
      </c>
      <c r="I35" s="184">
        <v>0</v>
      </c>
      <c r="J35" s="34">
        <v>1</v>
      </c>
      <c r="K35" s="155">
        <v>2</v>
      </c>
      <c r="L35" s="31" t="s">
        <v>50</v>
      </c>
      <c r="M35" s="180" t="s">
        <v>169</v>
      </c>
    </row>
    <row r="36" spans="1:13" s="25" customFormat="1" ht="42" customHeight="1">
      <c r="A36" s="131"/>
      <c r="B36" s="18" t="s">
        <v>40</v>
      </c>
      <c r="C36" s="18" t="s">
        <v>26</v>
      </c>
      <c r="D36" s="18"/>
      <c r="E36" s="42"/>
      <c r="F36" s="115">
        <f t="shared" ref="F36:K36" si="12">F37</f>
        <v>7</v>
      </c>
      <c r="G36" s="116">
        <f t="shared" si="12"/>
        <v>63.2</v>
      </c>
      <c r="H36" s="115">
        <f t="shared" si="12"/>
        <v>7</v>
      </c>
      <c r="I36" s="116">
        <f t="shared" si="12"/>
        <v>63</v>
      </c>
      <c r="J36" s="115">
        <f t="shared" si="12"/>
        <v>0</v>
      </c>
      <c r="K36" s="116">
        <f t="shared" si="12"/>
        <v>0</v>
      </c>
      <c r="L36" s="18"/>
      <c r="M36" s="185"/>
    </row>
    <row r="37" spans="1:13" s="25" customFormat="1" ht="42" customHeight="1">
      <c r="A37" s="131"/>
      <c r="B37" s="32"/>
      <c r="C37" s="51" t="s">
        <v>42</v>
      </c>
      <c r="D37" s="50" t="s">
        <v>39</v>
      </c>
      <c r="E37" s="52"/>
      <c r="F37" s="67">
        <f>SUM(F38:F44)</f>
        <v>7</v>
      </c>
      <c r="G37" s="66">
        <f t="shared" ref="G37:K37" si="13">SUM(G38:G44)</f>
        <v>63.2</v>
      </c>
      <c r="H37" s="67">
        <f t="shared" si="13"/>
        <v>7</v>
      </c>
      <c r="I37" s="66">
        <f t="shared" si="13"/>
        <v>63</v>
      </c>
      <c r="J37" s="67">
        <f t="shared" si="13"/>
        <v>0</v>
      </c>
      <c r="K37" s="67">
        <f t="shared" si="13"/>
        <v>0</v>
      </c>
      <c r="L37" s="50"/>
      <c r="M37" s="186"/>
    </row>
    <row r="38" spans="1:13" s="25" customFormat="1" ht="42" customHeight="1">
      <c r="A38" s="93"/>
      <c r="B38" s="31"/>
      <c r="C38" s="19"/>
      <c r="D38" s="34" t="s">
        <v>123</v>
      </c>
      <c r="E38" s="34">
        <v>20</v>
      </c>
      <c r="F38" s="34">
        <v>1</v>
      </c>
      <c r="G38" s="154">
        <v>14</v>
      </c>
      <c r="H38" s="132">
        <v>1</v>
      </c>
      <c r="I38" s="63">
        <v>14</v>
      </c>
      <c r="J38" s="61">
        <v>0</v>
      </c>
      <c r="K38" s="64">
        <v>0</v>
      </c>
      <c r="L38" s="34" t="s">
        <v>62</v>
      </c>
      <c r="M38" s="167" t="s">
        <v>168</v>
      </c>
    </row>
    <row r="39" spans="1:13" s="25" customFormat="1" ht="42" customHeight="1">
      <c r="A39" s="93"/>
      <c r="B39" s="31"/>
      <c r="C39" s="19"/>
      <c r="D39" s="34" t="s">
        <v>124</v>
      </c>
      <c r="E39" s="34">
        <v>21</v>
      </c>
      <c r="F39" s="34">
        <v>1</v>
      </c>
      <c r="G39" s="154">
        <v>15</v>
      </c>
      <c r="H39" s="132">
        <v>1</v>
      </c>
      <c r="I39" s="63">
        <v>15</v>
      </c>
      <c r="J39" s="132">
        <v>0</v>
      </c>
      <c r="K39" s="63">
        <v>0</v>
      </c>
      <c r="L39" s="34" t="s">
        <v>62</v>
      </c>
      <c r="M39" s="164" t="s">
        <v>127</v>
      </c>
    </row>
    <row r="40" spans="1:13" s="25" customFormat="1" ht="42" customHeight="1">
      <c r="A40" s="93"/>
      <c r="B40" s="31"/>
      <c r="C40" s="19"/>
      <c r="D40" s="34" t="s">
        <v>112</v>
      </c>
      <c r="E40" s="34">
        <v>22</v>
      </c>
      <c r="F40" s="34">
        <v>1</v>
      </c>
      <c r="G40" s="154">
        <v>7</v>
      </c>
      <c r="H40" s="132">
        <v>1</v>
      </c>
      <c r="I40" s="63">
        <v>7</v>
      </c>
      <c r="J40" s="132">
        <v>0</v>
      </c>
      <c r="K40" s="63">
        <v>0</v>
      </c>
      <c r="L40" s="34" t="s">
        <v>62</v>
      </c>
      <c r="M40" s="164" t="s">
        <v>128</v>
      </c>
    </row>
    <row r="41" spans="1:13" s="25" customFormat="1" ht="42" customHeight="1">
      <c r="A41" s="93"/>
      <c r="B41" s="31"/>
      <c r="C41" s="19"/>
      <c r="D41" s="34" t="s">
        <v>125</v>
      </c>
      <c r="E41" s="34">
        <v>23</v>
      </c>
      <c r="F41" s="34">
        <v>1</v>
      </c>
      <c r="G41" s="154">
        <v>7.2</v>
      </c>
      <c r="H41" s="132">
        <v>1</v>
      </c>
      <c r="I41" s="63">
        <v>7</v>
      </c>
      <c r="J41" s="132">
        <v>0</v>
      </c>
      <c r="K41" s="63">
        <v>0</v>
      </c>
      <c r="L41" s="34" t="s">
        <v>62</v>
      </c>
      <c r="M41" s="164" t="s">
        <v>129</v>
      </c>
    </row>
    <row r="42" spans="1:13" s="25" customFormat="1" ht="42" customHeight="1">
      <c r="A42" s="93"/>
      <c r="B42" s="31"/>
      <c r="C42" s="19"/>
      <c r="D42" s="34" t="s">
        <v>126</v>
      </c>
      <c r="E42" s="34">
        <v>24</v>
      </c>
      <c r="F42" s="34">
        <v>1</v>
      </c>
      <c r="G42" s="154">
        <v>4</v>
      </c>
      <c r="H42" s="48">
        <v>1</v>
      </c>
      <c r="I42" s="49">
        <v>4</v>
      </c>
      <c r="J42" s="48">
        <v>0</v>
      </c>
      <c r="K42" s="49">
        <v>0</v>
      </c>
      <c r="L42" s="34" t="s">
        <v>62</v>
      </c>
      <c r="M42" s="164" t="s">
        <v>130</v>
      </c>
    </row>
    <row r="43" spans="1:13" s="25" customFormat="1" ht="42" customHeight="1">
      <c r="A43" s="93"/>
      <c r="B43" s="31"/>
      <c r="C43" s="19"/>
      <c r="D43" s="34" t="s">
        <v>117</v>
      </c>
      <c r="E43" s="34">
        <v>25</v>
      </c>
      <c r="F43" s="34">
        <v>1</v>
      </c>
      <c r="G43" s="154">
        <v>10</v>
      </c>
      <c r="H43" s="48">
        <v>1</v>
      </c>
      <c r="I43" s="49">
        <v>10</v>
      </c>
      <c r="J43" s="48">
        <v>0</v>
      </c>
      <c r="K43" s="49">
        <v>0</v>
      </c>
      <c r="L43" s="34" t="s">
        <v>62</v>
      </c>
      <c r="M43" s="164" t="s">
        <v>173</v>
      </c>
    </row>
    <row r="44" spans="1:13" s="25" customFormat="1" ht="42" customHeight="1">
      <c r="A44" s="93"/>
      <c r="B44" s="31"/>
      <c r="C44" s="19"/>
      <c r="D44" s="34" t="s">
        <v>101</v>
      </c>
      <c r="E44" s="34">
        <v>26</v>
      </c>
      <c r="F44" s="34">
        <v>1</v>
      </c>
      <c r="G44" s="151">
        <v>6</v>
      </c>
      <c r="H44" s="132">
        <v>1</v>
      </c>
      <c r="I44" s="63">
        <v>6</v>
      </c>
      <c r="J44" s="132">
        <v>0</v>
      </c>
      <c r="K44" s="63">
        <v>0</v>
      </c>
      <c r="L44" s="34" t="s">
        <v>62</v>
      </c>
      <c r="M44" s="164" t="s">
        <v>174</v>
      </c>
    </row>
    <row r="45" spans="1:13" s="25" customFormat="1" ht="42" customHeight="1">
      <c r="A45" s="124" t="s">
        <v>41</v>
      </c>
      <c r="B45" s="83" t="s">
        <v>25</v>
      </c>
      <c r="C45" s="85"/>
      <c r="D45" s="85"/>
      <c r="E45" s="84"/>
      <c r="F45" s="144">
        <f>F46+F49</f>
        <v>24</v>
      </c>
      <c r="G45" s="145">
        <f t="shared" ref="G45:K45" si="14">G46+G49</f>
        <v>169.5</v>
      </c>
      <c r="H45" s="144">
        <f t="shared" si="14"/>
        <v>23</v>
      </c>
      <c r="I45" s="145">
        <f t="shared" si="14"/>
        <v>159.5</v>
      </c>
      <c r="J45" s="144">
        <f t="shared" si="14"/>
        <v>1</v>
      </c>
      <c r="K45" s="145">
        <f t="shared" si="14"/>
        <v>10</v>
      </c>
      <c r="L45" s="84"/>
      <c r="M45" s="146"/>
    </row>
    <row r="46" spans="1:13" s="25" customFormat="1" ht="42" customHeight="1">
      <c r="A46" s="131"/>
      <c r="B46" s="27" t="s">
        <v>131</v>
      </c>
      <c r="C46" s="18" t="s">
        <v>26</v>
      </c>
      <c r="D46" s="18"/>
      <c r="E46" s="42"/>
      <c r="F46" s="115">
        <f>F47</f>
        <v>1</v>
      </c>
      <c r="G46" s="116">
        <f t="shared" ref="G46:K46" si="15">G47</f>
        <v>10</v>
      </c>
      <c r="H46" s="115">
        <f t="shared" si="15"/>
        <v>0</v>
      </c>
      <c r="I46" s="115">
        <f t="shared" si="15"/>
        <v>0</v>
      </c>
      <c r="J46" s="115">
        <f t="shared" si="15"/>
        <v>1</v>
      </c>
      <c r="K46" s="116">
        <f t="shared" si="15"/>
        <v>10</v>
      </c>
      <c r="L46" s="18"/>
      <c r="M46" s="185"/>
    </row>
    <row r="47" spans="1:13" s="25" customFormat="1" ht="42" customHeight="1">
      <c r="A47" s="131"/>
      <c r="B47" s="32"/>
      <c r="C47" s="50" t="s">
        <v>52</v>
      </c>
      <c r="D47" s="50" t="s">
        <v>39</v>
      </c>
      <c r="E47" s="52"/>
      <c r="F47" s="67">
        <f>F48</f>
        <v>1</v>
      </c>
      <c r="G47" s="66">
        <f t="shared" ref="G47:K47" si="16">G48</f>
        <v>10</v>
      </c>
      <c r="H47" s="67">
        <f t="shared" si="16"/>
        <v>0</v>
      </c>
      <c r="I47" s="67">
        <f t="shared" si="16"/>
        <v>0</v>
      </c>
      <c r="J47" s="67">
        <f t="shared" si="16"/>
        <v>1</v>
      </c>
      <c r="K47" s="66">
        <f t="shared" si="16"/>
        <v>10</v>
      </c>
      <c r="L47" s="50"/>
      <c r="M47" s="186"/>
    </row>
    <row r="48" spans="1:13" s="25" customFormat="1" ht="42" customHeight="1">
      <c r="A48" s="93"/>
      <c r="B48" s="31"/>
      <c r="C48" s="19"/>
      <c r="D48" s="32" t="s">
        <v>126</v>
      </c>
      <c r="E48" s="32">
        <v>27</v>
      </c>
      <c r="F48" s="32">
        <v>1</v>
      </c>
      <c r="G48" s="156">
        <v>10</v>
      </c>
      <c r="H48" s="48">
        <v>0</v>
      </c>
      <c r="I48" s="49">
        <v>0</v>
      </c>
      <c r="J48" s="48">
        <v>1</v>
      </c>
      <c r="K48" s="49">
        <v>10</v>
      </c>
      <c r="L48" s="23" t="s">
        <v>50</v>
      </c>
      <c r="M48" s="179" t="s">
        <v>175</v>
      </c>
    </row>
    <row r="49" spans="1:13" s="25" customFormat="1" ht="42" customHeight="1">
      <c r="A49" s="93"/>
      <c r="B49" s="27" t="s">
        <v>36</v>
      </c>
      <c r="C49" s="18" t="s">
        <v>26</v>
      </c>
      <c r="D49" s="18"/>
      <c r="E49" s="42"/>
      <c r="F49" s="137">
        <f>F50+F71+F73+F75</f>
        <v>23</v>
      </c>
      <c r="G49" s="116">
        <f t="shared" ref="G49:K49" si="17">G50+G71+G73+G75</f>
        <v>159.5</v>
      </c>
      <c r="H49" s="137">
        <f t="shared" si="17"/>
        <v>23</v>
      </c>
      <c r="I49" s="116">
        <f t="shared" si="17"/>
        <v>159.5</v>
      </c>
      <c r="J49" s="115">
        <f t="shared" si="17"/>
        <v>0</v>
      </c>
      <c r="K49" s="115">
        <f t="shared" si="17"/>
        <v>0</v>
      </c>
      <c r="L49" s="18"/>
      <c r="M49" s="185"/>
    </row>
    <row r="50" spans="1:13" s="25" customFormat="1" ht="42" customHeight="1">
      <c r="A50" s="93"/>
      <c r="B50" s="31"/>
      <c r="C50" s="50" t="s">
        <v>53</v>
      </c>
      <c r="D50" s="50" t="s">
        <v>39</v>
      </c>
      <c r="E50" s="52"/>
      <c r="F50" s="150">
        <f>SUM(F51:F70)</f>
        <v>20</v>
      </c>
      <c r="G50" s="66">
        <f t="shared" ref="G50:K50" si="18">SUM(G51:G70)</f>
        <v>124.5</v>
      </c>
      <c r="H50" s="150">
        <f t="shared" si="18"/>
        <v>20</v>
      </c>
      <c r="I50" s="66">
        <f t="shared" si="18"/>
        <v>124.5</v>
      </c>
      <c r="J50" s="67">
        <f t="shared" si="18"/>
        <v>0</v>
      </c>
      <c r="K50" s="67">
        <f t="shared" si="18"/>
        <v>0</v>
      </c>
      <c r="L50" s="50"/>
      <c r="M50" s="186"/>
    </row>
    <row r="51" spans="1:13" s="25" customFormat="1" ht="42" customHeight="1">
      <c r="A51" s="93"/>
      <c r="B51" s="31"/>
      <c r="C51" s="19"/>
      <c r="D51" s="32" t="s">
        <v>124</v>
      </c>
      <c r="E51" s="32">
        <v>28</v>
      </c>
      <c r="F51" s="32">
        <v>1</v>
      </c>
      <c r="G51" s="157">
        <v>20</v>
      </c>
      <c r="H51" s="48">
        <v>1</v>
      </c>
      <c r="I51" s="49">
        <v>20</v>
      </c>
      <c r="J51" s="48">
        <v>0</v>
      </c>
      <c r="K51" s="49">
        <v>0</v>
      </c>
      <c r="L51" s="34" t="s">
        <v>62</v>
      </c>
      <c r="M51" s="168" t="s">
        <v>132</v>
      </c>
    </row>
    <row r="52" spans="1:13" s="25" customFormat="1" ht="42" customHeight="1">
      <c r="A52" s="93"/>
      <c r="B52" s="31"/>
      <c r="C52" s="19"/>
      <c r="D52" s="32" t="s">
        <v>133</v>
      </c>
      <c r="E52" s="32">
        <v>32</v>
      </c>
      <c r="F52" s="32">
        <v>1</v>
      </c>
      <c r="G52" s="157">
        <v>5</v>
      </c>
      <c r="H52" s="32">
        <v>1</v>
      </c>
      <c r="I52" s="157">
        <v>5</v>
      </c>
      <c r="J52" s="48">
        <v>0</v>
      </c>
      <c r="K52" s="49">
        <v>0</v>
      </c>
      <c r="L52" s="32" t="s">
        <v>54</v>
      </c>
      <c r="M52" s="168" t="s">
        <v>137</v>
      </c>
    </row>
    <row r="53" spans="1:13" s="25" customFormat="1" ht="42" customHeight="1">
      <c r="A53" s="93"/>
      <c r="B53" s="31"/>
      <c r="C53" s="19"/>
      <c r="D53" s="32" t="s">
        <v>133</v>
      </c>
      <c r="E53" s="32">
        <v>33</v>
      </c>
      <c r="F53" s="32">
        <v>1</v>
      </c>
      <c r="G53" s="157">
        <v>5</v>
      </c>
      <c r="H53" s="32">
        <v>1</v>
      </c>
      <c r="I53" s="157">
        <v>5</v>
      </c>
      <c r="J53" s="48">
        <v>0</v>
      </c>
      <c r="K53" s="49">
        <v>0</v>
      </c>
      <c r="L53" s="32" t="s">
        <v>54</v>
      </c>
      <c r="M53" s="168" t="s">
        <v>138</v>
      </c>
    </row>
    <row r="54" spans="1:13" s="25" customFormat="1" ht="42" customHeight="1">
      <c r="A54" s="93"/>
      <c r="B54" s="31"/>
      <c r="C54" s="19"/>
      <c r="D54" s="32" t="s">
        <v>112</v>
      </c>
      <c r="E54" s="32">
        <v>34</v>
      </c>
      <c r="F54" s="32">
        <v>1</v>
      </c>
      <c r="G54" s="157">
        <v>5</v>
      </c>
      <c r="H54" s="32">
        <v>1</v>
      </c>
      <c r="I54" s="157">
        <v>5</v>
      </c>
      <c r="J54" s="48">
        <v>0</v>
      </c>
      <c r="K54" s="49">
        <v>0</v>
      </c>
      <c r="L54" s="32" t="s">
        <v>54</v>
      </c>
      <c r="M54" s="168" t="s">
        <v>139</v>
      </c>
    </row>
    <row r="55" spans="1:13" s="25" customFormat="1" ht="42" customHeight="1">
      <c r="A55" s="93"/>
      <c r="B55" s="31"/>
      <c r="C55" s="19"/>
      <c r="D55" s="32" t="s">
        <v>112</v>
      </c>
      <c r="E55" s="32">
        <v>35</v>
      </c>
      <c r="F55" s="32">
        <v>1</v>
      </c>
      <c r="G55" s="157">
        <v>5</v>
      </c>
      <c r="H55" s="32">
        <v>1</v>
      </c>
      <c r="I55" s="157">
        <v>5</v>
      </c>
      <c r="J55" s="48">
        <v>0</v>
      </c>
      <c r="K55" s="49">
        <v>0</v>
      </c>
      <c r="L55" s="32" t="s">
        <v>54</v>
      </c>
      <c r="M55" s="168" t="s">
        <v>140</v>
      </c>
    </row>
    <row r="56" spans="1:13" s="25" customFormat="1" ht="42" customHeight="1">
      <c r="A56" s="93"/>
      <c r="B56" s="31"/>
      <c r="C56" s="19"/>
      <c r="D56" s="32" t="s">
        <v>112</v>
      </c>
      <c r="E56" s="32">
        <v>36</v>
      </c>
      <c r="F56" s="32">
        <v>1</v>
      </c>
      <c r="G56" s="157">
        <v>8</v>
      </c>
      <c r="H56" s="32">
        <v>1</v>
      </c>
      <c r="I56" s="157">
        <v>8</v>
      </c>
      <c r="J56" s="48">
        <v>0</v>
      </c>
      <c r="K56" s="49">
        <v>0</v>
      </c>
      <c r="L56" s="32" t="s">
        <v>54</v>
      </c>
      <c r="M56" s="168" t="s">
        <v>141</v>
      </c>
    </row>
    <row r="57" spans="1:13" s="25" customFormat="1" ht="42" customHeight="1">
      <c r="A57" s="93"/>
      <c r="B57" s="31"/>
      <c r="C57" s="19"/>
      <c r="D57" s="32" t="s">
        <v>112</v>
      </c>
      <c r="E57" s="32">
        <v>37</v>
      </c>
      <c r="F57" s="32">
        <v>1</v>
      </c>
      <c r="G57" s="157">
        <v>8</v>
      </c>
      <c r="H57" s="32">
        <v>1</v>
      </c>
      <c r="I57" s="157">
        <v>8</v>
      </c>
      <c r="J57" s="48">
        <v>0</v>
      </c>
      <c r="K57" s="49">
        <v>0</v>
      </c>
      <c r="L57" s="32" t="s">
        <v>54</v>
      </c>
      <c r="M57" s="168" t="s">
        <v>142</v>
      </c>
    </row>
    <row r="58" spans="1:13" s="25" customFormat="1" ht="42" customHeight="1">
      <c r="A58" s="93"/>
      <c r="B58" s="31"/>
      <c r="C58" s="19"/>
      <c r="D58" s="32" t="s">
        <v>112</v>
      </c>
      <c r="E58" s="32">
        <v>38</v>
      </c>
      <c r="F58" s="32">
        <v>1</v>
      </c>
      <c r="G58" s="157">
        <v>8</v>
      </c>
      <c r="H58" s="32">
        <v>1</v>
      </c>
      <c r="I58" s="157">
        <v>8</v>
      </c>
      <c r="J58" s="48">
        <v>0</v>
      </c>
      <c r="K58" s="49">
        <v>0</v>
      </c>
      <c r="L58" s="32" t="s">
        <v>54</v>
      </c>
      <c r="M58" s="168" t="s">
        <v>143</v>
      </c>
    </row>
    <row r="59" spans="1:13" s="25" customFormat="1" ht="42" customHeight="1">
      <c r="A59" s="93"/>
      <c r="B59" s="31"/>
      <c r="C59" s="19"/>
      <c r="D59" s="32" t="s">
        <v>112</v>
      </c>
      <c r="E59" s="32">
        <v>39</v>
      </c>
      <c r="F59" s="32">
        <v>1</v>
      </c>
      <c r="G59" s="157">
        <v>8</v>
      </c>
      <c r="H59" s="32">
        <v>1</v>
      </c>
      <c r="I59" s="157">
        <v>8</v>
      </c>
      <c r="J59" s="48">
        <v>0</v>
      </c>
      <c r="K59" s="49">
        <v>0</v>
      </c>
      <c r="L59" s="32" t="s">
        <v>54</v>
      </c>
      <c r="M59" s="168" t="s">
        <v>144</v>
      </c>
    </row>
    <row r="60" spans="1:13" s="25" customFormat="1" ht="42" customHeight="1">
      <c r="A60" s="93"/>
      <c r="B60" s="31"/>
      <c r="C60" s="19"/>
      <c r="D60" s="32" t="s">
        <v>114</v>
      </c>
      <c r="E60" s="32">
        <v>40</v>
      </c>
      <c r="F60" s="32">
        <v>1</v>
      </c>
      <c r="G60" s="157">
        <v>5</v>
      </c>
      <c r="H60" s="32">
        <v>1</v>
      </c>
      <c r="I60" s="157">
        <v>5</v>
      </c>
      <c r="J60" s="48">
        <v>0</v>
      </c>
      <c r="K60" s="49">
        <v>0</v>
      </c>
      <c r="L60" s="32" t="s">
        <v>54</v>
      </c>
      <c r="M60" s="168" t="s">
        <v>145</v>
      </c>
    </row>
    <row r="61" spans="1:13" s="25" customFormat="1" ht="42" customHeight="1">
      <c r="A61" s="93"/>
      <c r="B61" s="31"/>
      <c r="C61" s="19"/>
      <c r="D61" s="32" t="s">
        <v>134</v>
      </c>
      <c r="E61" s="32">
        <v>41</v>
      </c>
      <c r="F61" s="32">
        <v>1</v>
      </c>
      <c r="G61" s="157">
        <v>5</v>
      </c>
      <c r="H61" s="32">
        <v>1</v>
      </c>
      <c r="I61" s="157">
        <v>5</v>
      </c>
      <c r="J61" s="48">
        <v>0</v>
      </c>
      <c r="K61" s="49">
        <v>0</v>
      </c>
      <c r="L61" s="32" t="s">
        <v>54</v>
      </c>
      <c r="M61" s="168" t="s">
        <v>146</v>
      </c>
    </row>
    <row r="62" spans="1:13" s="25" customFormat="1" ht="42" customHeight="1">
      <c r="A62" s="93"/>
      <c r="B62" s="31"/>
      <c r="C62" s="19"/>
      <c r="D62" s="32" t="s">
        <v>134</v>
      </c>
      <c r="E62" s="32">
        <v>42</v>
      </c>
      <c r="F62" s="32">
        <v>1</v>
      </c>
      <c r="G62" s="157">
        <v>5</v>
      </c>
      <c r="H62" s="32">
        <v>1</v>
      </c>
      <c r="I62" s="157">
        <v>5</v>
      </c>
      <c r="J62" s="48">
        <v>0</v>
      </c>
      <c r="K62" s="49">
        <v>0</v>
      </c>
      <c r="L62" s="32" t="s">
        <v>54</v>
      </c>
      <c r="M62" s="168" t="s">
        <v>147</v>
      </c>
    </row>
    <row r="63" spans="1:13" s="25" customFormat="1" ht="42" customHeight="1">
      <c r="A63" s="93"/>
      <c r="B63" s="31"/>
      <c r="C63" s="19"/>
      <c r="D63" s="32" t="s">
        <v>134</v>
      </c>
      <c r="E63" s="32">
        <v>43</v>
      </c>
      <c r="F63" s="32">
        <v>1</v>
      </c>
      <c r="G63" s="157">
        <v>5</v>
      </c>
      <c r="H63" s="32">
        <v>1</v>
      </c>
      <c r="I63" s="157">
        <v>5</v>
      </c>
      <c r="J63" s="48">
        <v>0</v>
      </c>
      <c r="K63" s="49">
        <v>0</v>
      </c>
      <c r="L63" s="32" t="s">
        <v>54</v>
      </c>
      <c r="M63" s="168" t="s">
        <v>148</v>
      </c>
    </row>
    <row r="64" spans="1:13" s="25" customFormat="1" ht="42" customHeight="1">
      <c r="A64" s="93"/>
      <c r="B64" s="31"/>
      <c r="C64" s="19"/>
      <c r="D64" s="32" t="s">
        <v>134</v>
      </c>
      <c r="E64" s="32">
        <v>44</v>
      </c>
      <c r="F64" s="32">
        <v>1</v>
      </c>
      <c r="G64" s="157">
        <v>5</v>
      </c>
      <c r="H64" s="32">
        <v>1</v>
      </c>
      <c r="I64" s="157">
        <v>5</v>
      </c>
      <c r="J64" s="48">
        <v>0</v>
      </c>
      <c r="K64" s="49">
        <v>0</v>
      </c>
      <c r="L64" s="32" t="s">
        <v>54</v>
      </c>
      <c r="M64" s="168" t="s">
        <v>149</v>
      </c>
    </row>
    <row r="65" spans="1:13" s="25" customFormat="1" ht="42" customHeight="1">
      <c r="A65" s="93"/>
      <c r="B65" s="31"/>
      <c r="C65" s="19"/>
      <c r="D65" s="32" t="s">
        <v>135</v>
      </c>
      <c r="E65" s="32">
        <v>45</v>
      </c>
      <c r="F65" s="32">
        <v>1</v>
      </c>
      <c r="G65" s="157">
        <v>5</v>
      </c>
      <c r="H65" s="32">
        <v>1</v>
      </c>
      <c r="I65" s="157">
        <v>5</v>
      </c>
      <c r="J65" s="48">
        <v>0</v>
      </c>
      <c r="K65" s="49">
        <v>0</v>
      </c>
      <c r="L65" s="32" t="s">
        <v>54</v>
      </c>
      <c r="M65" s="168" t="s">
        <v>150</v>
      </c>
    </row>
    <row r="66" spans="1:13" s="25" customFormat="1" ht="42" customHeight="1">
      <c r="A66" s="93"/>
      <c r="B66" s="31"/>
      <c r="C66" s="19"/>
      <c r="D66" s="32" t="s">
        <v>135</v>
      </c>
      <c r="E66" s="32">
        <v>46</v>
      </c>
      <c r="F66" s="32">
        <v>1</v>
      </c>
      <c r="G66" s="157">
        <v>5</v>
      </c>
      <c r="H66" s="32">
        <v>1</v>
      </c>
      <c r="I66" s="157">
        <v>5</v>
      </c>
      <c r="J66" s="48">
        <v>0</v>
      </c>
      <c r="K66" s="49">
        <v>0</v>
      </c>
      <c r="L66" s="32" t="s">
        <v>54</v>
      </c>
      <c r="M66" s="168" t="s">
        <v>151</v>
      </c>
    </row>
    <row r="67" spans="1:13" s="25" customFormat="1" ht="42" customHeight="1">
      <c r="A67" s="93"/>
      <c r="B67" s="31"/>
      <c r="C67" s="19"/>
      <c r="D67" s="32" t="s">
        <v>136</v>
      </c>
      <c r="E67" s="32">
        <v>47</v>
      </c>
      <c r="F67" s="32">
        <v>1</v>
      </c>
      <c r="G67" s="157">
        <v>5</v>
      </c>
      <c r="H67" s="32">
        <v>1</v>
      </c>
      <c r="I67" s="157">
        <v>5</v>
      </c>
      <c r="J67" s="48">
        <v>0</v>
      </c>
      <c r="K67" s="49">
        <v>0</v>
      </c>
      <c r="L67" s="32" t="s">
        <v>54</v>
      </c>
      <c r="M67" s="168" t="s">
        <v>152</v>
      </c>
    </row>
    <row r="68" spans="1:13" s="25" customFormat="1" ht="42" customHeight="1">
      <c r="A68" s="93"/>
      <c r="B68" s="31"/>
      <c r="C68" s="19"/>
      <c r="D68" s="32" t="s">
        <v>136</v>
      </c>
      <c r="E68" s="32">
        <v>48</v>
      </c>
      <c r="F68" s="32">
        <v>1</v>
      </c>
      <c r="G68" s="157">
        <v>5</v>
      </c>
      <c r="H68" s="32">
        <v>1</v>
      </c>
      <c r="I68" s="157">
        <v>5</v>
      </c>
      <c r="J68" s="48">
        <v>0</v>
      </c>
      <c r="K68" s="49">
        <v>0</v>
      </c>
      <c r="L68" s="32" t="s">
        <v>54</v>
      </c>
      <c r="M68" s="168" t="s">
        <v>153</v>
      </c>
    </row>
    <row r="69" spans="1:13" s="25" customFormat="1" ht="42" customHeight="1">
      <c r="A69" s="93"/>
      <c r="B69" s="31"/>
      <c r="C69" s="19"/>
      <c r="D69" s="32" t="s">
        <v>104</v>
      </c>
      <c r="E69" s="32">
        <v>49</v>
      </c>
      <c r="F69" s="32">
        <v>1</v>
      </c>
      <c r="G69" s="157">
        <v>5</v>
      </c>
      <c r="H69" s="48">
        <v>1</v>
      </c>
      <c r="I69" s="49">
        <v>5</v>
      </c>
      <c r="J69" s="48">
        <v>0</v>
      </c>
      <c r="K69" s="49">
        <v>0</v>
      </c>
      <c r="L69" s="32" t="s">
        <v>62</v>
      </c>
      <c r="M69" s="168" t="s">
        <v>154</v>
      </c>
    </row>
    <row r="70" spans="1:13" s="25" customFormat="1" ht="42" customHeight="1">
      <c r="A70" s="93"/>
      <c r="B70" s="31"/>
      <c r="C70" s="19"/>
      <c r="D70" s="32" t="s">
        <v>104</v>
      </c>
      <c r="E70" s="32">
        <v>50</v>
      </c>
      <c r="F70" s="32">
        <v>1</v>
      </c>
      <c r="G70" s="157">
        <v>2.5</v>
      </c>
      <c r="H70" s="48">
        <v>1</v>
      </c>
      <c r="I70" s="49">
        <v>2.5</v>
      </c>
      <c r="J70" s="48">
        <v>0</v>
      </c>
      <c r="K70" s="49">
        <v>0</v>
      </c>
      <c r="L70" s="32" t="s">
        <v>62</v>
      </c>
      <c r="M70" s="168" t="s">
        <v>155</v>
      </c>
    </row>
    <row r="71" spans="1:13" s="25" customFormat="1" ht="42" customHeight="1">
      <c r="A71" s="93"/>
      <c r="B71" s="31"/>
      <c r="C71" s="50" t="s">
        <v>156</v>
      </c>
      <c r="D71" s="50" t="s">
        <v>39</v>
      </c>
      <c r="E71" s="52"/>
      <c r="F71" s="67">
        <f>SUM(F72)</f>
        <v>1</v>
      </c>
      <c r="G71" s="66">
        <f t="shared" ref="G71:K71" si="19">SUM(G72)</f>
        <v>5</v>
      </c>
      <c r="H71" s="67">
        <f t="shared" si="19"/>
        <v>1</v>
      </c>
      <c r="I71" s="66">
        <f t="shared" si="19"/>
        <v>5</v>
      </c>
      <c r="J71" s="67">
        <f t="shared" si="19"/>
        <v>0</v>
      </c>
      <c r="K71" s="67">
        <f t="shared" si="19"/>
        <v>0</v>
      </c>
      <c r="L71" s="50"/>
      <c r="M71" s="186"/>
    </row>
    <row r="72" spans="1:13" s="25" customFormat="1" ht="42" customHeight="1">
      <c r="A72" s="93"/>
      <c r="B72" s="31"/>
      <c r="C72" s="19"/>
      <c r="D72" s="122" t="s">
        <v>157</v>
      </c>
      <c r="E72" s="32">
        <v>29</v>
      </c>
      <c r="F72" s="122">
        <v>1</v>
      </c>
      <c r="G72" s="158">
        <v>5</v>
      </c>
      <c r="H72" s="122">
        <v>1</v>
      </c>
      <c r="I72" s="158">
        <v>5</v>
      </c>
      <c r="J72" s="48">
        <v>0</v>
      </c>
      <c r="K72" s="49">
        <v>0</v>
      </c>
      <c r="L72" s="32" t="s">
        <v>54</v>
      </c>
      <c r="M72" s="169" t="s">
        <v>158</v>
      </c>
    </row>
    <row r="73" spans="1:13" s="25" customFormat="1" ht="42" customHeight="1">
      <c r="A73" s="93"/>
      <c r="B73" s="31"/>
      <c r="C73" s="50" t="s">
        <v>58</v>
      </c>
      <c r="D73" s="50" t="s">
        <v>39</v>
      </c>
      <c r="E73" s="52"/>
      <c r="F73" s="67">
        <f>F74</f>
        <v>1</v>
      </c>
      <c r="G73" s="66">
        <f t="shared" ref="G73:K73" si="20">G74</f>
        <v>10</v>
      </c>
      <c r="H73" s="67">
        <f t="shared" si="20"/>
        <v>1</v>
      </c>
      <c r="I73" s="66">
        <f t="shared" si="20"/>
        <v>10</v>
      </c>
      <c r="J73" s="67">
        <f t="shared" si="20"/>
        <v>0</v>
      </c>
      <c r="K73" s="67">
        <f t="shared" si="20"/>
        <v>0</v>
      </c>
      <c r="L73" s="50"/>
      <c r="M73" s="186"/>
    </row>
    <row r="74" spans="1:13" s="25" customFormat="1" ht="42" customHeight="1">
      <c r="A74" s="93"/>
      <c r="B74" s="31"/>
      <c r="C74" s="19"/>
      <c r="D74" s="32" t="s">
        <v>159</v>
      </c>
      <c r="E74" s="32">
        <v>30</v>
      </c>
      <c r="F74" s="32">
        <v>1</v>
      </c>
      <c r="G74" s="157">
        <v>10</v>
      </c>
      <c r="H74" s="48">
        <v>1</v>
      </c>
      <c r="I74" s="49">
        <v>10</v>
      </c>
      <c r="J74" s="48">
        <v>0</v>
      </c>
      <c r="K74" s="49">
        <v>0</v>
      </c>
      <c r="L74" s="34" t="s">
        <v>62</v>
      </c>
      <c r="M74" s="168" t="s">
        <v>160</v>
      </c>
    </row>
    <row r="75" spans="1:13" s="25" customFormat="1" ht="42" customHeight="1">
      <c r="A75" s="93"/>
      <c r="B75" s="31"/>
      <c r="C75" s="50" t="s">
        <v>52</v>
      </c>
      <c r="D75" s="50" t="s">
        <v>39</v>
      </c>
      <c r="E75" s="52"/>
      <c r="F75" s="67">
        <f>SUM(F76)</f>
        <v>1</v>
      </c>
      <c r="G75" s="66">
        <f t="shared" ref="G75:K75" si="21">SUM(G76)</f>
        <v>20</v>
      </c>
      <c r="H75" s="67">
        <f t="shared" si="21"/>
        <v>1</v>
      </c>
      <c r="I75" s="66">
        <f t="shared" si="21"/>
        <v>20</v>
      </c>
      <c r="J75" s="67">
        <f t="shared" si="21"/>
        <v>0</v>
      </c>
      <c r="K75" s="67">
        <f t="shared" si="21"/>
        <v>0</v>
      </c>
      <c r="L75" s="50"/>
      <c r="M75" s="186"/>
    </row>
    <row r="76" spans="1:13" s="25" customFormat="1" ht="42" customHeight="1">
      <c r="A76" s="93"/>
      <c r="B76" s="31"/>
      <c r="C76" s="19"/>
      <c r="D76" s="32" t="s">
        <v>112</v>
      </c>
      <c r="E76" s="32">
        <v>31</v>
      </c>
      <c r="F76" s="32">
        <v>1</v>
      </c>
      <c r="G76" s="157">
        <v>20</v>
      </c>
      <c r="H76" s="48">
        <v>1</v>
      </c>
      <c r="I76" s="49">
        <v>20</v>
      </c>
      <c r="J76" s="48">
        <v>0</v>
      </c>
      <c r="K76" s="49">
        <v>0</v>
      </c>
      <c r="L76" s="34" t="s">
        <v>62</v>
      </c>
      <c r="M76" s="168" t="s">
        <v>176</v>
      </c>
    </row>
    <row r="77" spans="1:13" s="13" customFormat="1" ht="42" customHeight="1">
      <c r="A77" s="102" t="s">
        <v>17</v>
      </c>
      <c r="B77" s="28" t="s">
        <v>25</v>
      </c>
      <c r="C77" s="147"/>
      <c r="D77" s="147"/>
      <c r="E77" s="26"/>
      <c r="F77" s="117">
        <f t="shared" ref="F77:K77" si="22">F78+F94+F97</f>
        <v>4</v>
      </c>
      <c r="G77" s="118">
        <f>G78+G94+G97</f>
        <v>108</v>
      </c>
      <c r="H77" s="117">
        <f t="shared" si="22"/>
        <v>3</v>
      </c>
      <c r="I77" s="118">
        <f t="shared" si="22"/>
        <v>88</v>
      </c>
      <c r="J77" s="117">
        <f t="shared" si="22"/>
        <v>0</v>
      </c>
      <c r="K77" s="118">
        <f t="shared" si="22"/>
        <v>0</v>
      </c>
      <c r="L77" s="26"/>
      <c r="M77" s="148"/>
    </row>
    <row r="78" spans="1:13" s="13" customFormat="1" ht="42" customHeight="1">
      <c r="A78" s="131"/>
      <c r="B78" s="18" t="s">
        <v>45</v>
      </c>
      <c r="C78" s="18" t="s">
        <v>26</v>
      </c>
      <c r="D78" s="18"/>
      <c r="E78" s="42"/>
      <c r="F78" s="115">
        <f t="shared" ref="F78:K78" si="23">F79+F87+F89+F91</f>
        <v>4</v>
      </c>
      <c r="G78" s="116">
        <f t="shared" si="23"/>
        <v>108</v>
      </c>
      <c r="H78" s="115">
        <f t="shared" si="23"/>
        <v>3</v>
      </c>
      <c r="I78" s="116">
        <f t="shared" si="23"/>
        <v>88</v>
      </c>
      <c r="J78" s="115">
        <f t="shared" si="23"/>
        <v>0</v>
      </c>
      <c r="K78" s="116">
        <f t="shared" si="23"/>
        <v>0</v>
      </c>
      <c r="L78" s="18"/>
      <c r="M78" s="185"/>
    </row>
    <row r="79" spans="1:13" s="13" customFormat="1" ht="42" customHeight="1">
      <c r="A79" s="131"/>
      <c r="B79" s="32"/>
      <c r="C79" s="50" t="s">
        <v>79</v>
      </c>
      <c r="D79" s="50" t="s">
        <v>39</v>
      </c>
      <c r="E79" s="52"/>
      <c r="F79" s="67">
        <f t="shared" ref="F79:K79" si="24">SUM(F80:F83)</f>
        <v>4</v>
      </c>
      <c r="G79" s="67">
        <f t="shared" si="24"/>
        <v>108</v>
      </c>
      <c r="H79" s="67">
        <f t="shared" si="24"/>
        <v>3</v>
      </c>
      <c r="I79" s="66">
        <f t="shared" si="24"/>
        <v>88</v>
      </c>
      <c r="J79" s="67">
        <f t="shared" si="24"/>
        <v>0</v>
      </c>
      <c r="K79" s="66">
        <f t="shared" si="24"/>
        <v>0</v>
      </c>
      <c r="L79" s="50"/>
      <c r="M79" s="186"/>
    </row>
    <row r="80" spans="1:13" s="13" customFormat="1" ht="42" customHeight="1">
      <c r="A80" s="131"/>
      <c r="B80" s="32"/>
      <c r="C80" s="27"/>
      <c r="D80" s="159" t="s">
        <v>161</v>
      </c>
      <c r="E80" s="160">
        <v>1</v>
      </c>
      <c r="F80" s="161">
        <v>1</v>
      </c>
      <c r="G80" s="162">
        <v>7</v>
      </c>
      <c r="H80" s="161">
        <v>1</v>
      </c>
      <c r="I80" s="162">
        <v>7</v>
      </c>
      <c r="J80" s="62">
        <v>0</v>
      </c>
      <c r="K80" s="65">
        <v>0</v>
      </c>
      <c r="L80" s="163" t="s">
        <v>49</v>
      </c>
      <c r="M80" s="170" t="s">
        <v>164</v>
      </c>
    </row>
    <row r="81" spans="1:13" s="13" customFormat="1" ht="42" customHeight="1">
      <c r="A81" s="131"/>
      <c r="B81" s="32"/>
      <c r="C81" s="27"/>
      <c r="D81" s="159" t="s">
        <v>162</v>
      </c>
      <c r="E81" s="160">
        <v>2</v>
      </c>
      <c r="F81" s="161">
        <v>1</v>
      </c>
      <c r="G81" s="162">
        <v>45</v>
      </c>
      <c r="H81" s="161">
        <v>1</v>
      </c>
      <c r="I81" s="162">
        <v>45</v>
      </c>
      <c r="J81" s="62">
        <v>0</v>
      </c>
      <c r="K81" s="65">
        <v>0</v>
      </c>
      <c r="L81" s="163" t="s">
        <v>49</v>
      </c>
      <c r="M81" s="170" t="s">
        <v>165</v>
      </c>
    </row>
    <row r="82" spans="1:13" s="13" customFormat="1" ht="42" customHeight="1">
      <c r="A82" s="131"/>
      <c r="B82" s="32"/>
      <c r="C82" s="27"/>
      <c r="D82" s="159" t="s">
        <v>51</v>
      </c>
      <c r="E82" s="160">
        <v>3</v>
      </c>
      <c r="F82" s="161">
        <v>1</v>
      </c>
      <c r="G82" s="162">
        <v>36</v>
      </c>
      <c r="H82" s="161">
        <v>1</v>
      </c>
      <c r="I82" s="162">
        <v>36</v>
      </c>
      <c r="J82" s="62">
        <v>0</v>
      </c>
      <c r="K82" s="65">
        <v>0</v>
      </c>
      <c r="L82" s="163" t="s">
        <v>49</v>
      </c>
      <c r="M82" s="170" t="s">
        <v>166</v>
      </c>
    </row>
    <row r="83" spans="1:13" s="13" customFormat="1" ht="42" customHeight="1" thickBot="1">
      <c r="A83" s="149"/>
      <c r="B83" s="110"/>
      <c r="C83" s="171"/>
      <c r="D83" s="172" t="s">
        <v>163</v>
      </c>
      <c r="E83" s="173">
        <v>4</v>
      </c>
      <c r="F83" s="174">
        <v>1</v>
      </c>
      <c r="G83" s="175">
        <v>20</v>
      </c>
      <c r="H83" s="181" t="s">
        <v>167</v>
      </c>
      <c r="I83" s="181" t="s">
        <v>167</v>
      </c>
      <c r="J83" s="181" t="s">
        <v>167</v>
      </c>
      <c r="K83" s="181" t="s">
        <v>167</v>
      </c>
      <c r="L83" s="176" t="s">
        <v>59</v>
      </c>
      <c r="M83" s="187" t="s">
        <v>177</v>
      </c>
    </row>
    <row r="84" spans="1:13" s="13" customFormat="1">
      <c r="F84" s="33"/>
      <c r="G84" s="120"/>
      <c r="H84" s="33"/>
      <c r="I84" s="119"/>
      <c r="J84" s="33"/>
      <c r="K84" s="119"/>
      <c r="L84" s="15"/>
      <c r="M84" s="12"/>
    </row>
    <row r="85" spans="1:13" s="13" customFormat="1">
      <c r="F85" s="33"/>
      <c r="G85" s="120"/>
      <c r="H85" s="33"/>
      <c r="I85" s="119"/>
      <c r="J85" s="33"/>
      <c r="K85" s="119"/>
      <c r="L85" s="15"/>
      <c r="M85" s="12"/>
    </row>
    <row r="86" spans="1:13" s="13" customFormat="1">
      <c r="F86" s="33"/>
      <c r="G86" s="120"/>
      <c r="H86" s="33"/>
      <c r="I86" s="119"/>
      <c r="J86" s="33"/>
      <c r="K86" s="119"/>
      <c r="L86" s="15"/>
      <c r="M86" s="12"/>
    </row>
    <row r="87" spans="1:13" s="13" customFormat="1">
      <c r="F87" s="33"/>
      <c r="G87" s="120"/>
      <c r="H87" s="33"/>
      <c r="I87" s="119"/>
      <c r="J87" s="33"/>
      <c r="K87" s="119"/>
      <c r="L87" s="15"/>
      <c r="M87" s="12"/>
    </row>
    <row r="88" spans="1:13" s="13" customFormat="1">
      <c r="F88" s="33"/>
      <c r="G88" s="120"/>
      <c r="H88" s="33"/>
      <c r="I88" s="119"/>
      <c r="J88" s="33"/>
      <c r="K88" s="119"/>
      <c r="L88" s="15"/>
      <c r="M88" s="12"/>
    </row>
    <row r="89" spans="1:13" s="13" customFormat="1">
      <c r="F89" s="33"/>
      <c r="G89" s="120"/>
      <c r="H89" s="33"/>
      <c r="I89" s="119"/>
      <c r="J89" s="33"/>
      <c r="K89" s="119"/>
      <c r="L89" s="15"/>
      <c r="M89" s="12"/>
    </row>
    <row r="90" spans="1:13" s="13" customFormat="1">
      <c r="F90" s="33"/>
      <c r="G90" s="120"/>
      <c r="H90" s="33"/>
      <c r="I90" s="119"/>
      <c r="J90" s="33"/>
      <c r="K90" s="119"/>
      <c r="L90" s="15"/>
      <c r="M90" s="12"/>
    </row>
    <row r="91" spans="1:13" s="13" customFormat="1">
      <c r="F91" s="33"/>
      <c r="G91" s="120"/>
      <c r="H91" s="33"/>
      <c r="I91" s="119"/>
      <c r="J91" s="33"/>
      <c r="K91" s="119"/>
      <c r="L91" s="15"/>
      <c r="M91" s="12"/>
    </row>
    <row r="92" spans="1:13" s="13" customFormat="1">
      <c r="F92" s="33"/>
      <c r="G92" s="120"/>
      <c r="H92" s="33"/>
      <c r="I92" s="119"/>
      <c r="J92" s="33"/>
      <c r="K92" s="119"/>
      <c r="L92" s="15"/>
      <c r="M92" s="12"/>
    </row>
    <row r="93" spans="1:13" s="13" customFormat="1">
      <c r="F93" s="33"/>
      <c r="G93" s="120"/>
      <c r="H93" s="33"/>
      <c r="I93" s="119"/>
      <c r="J93" s="33"/>
      <c r="K93" s="119"/>
      <c r="L93" s="15"/>
      <c r="M93" s="12"/>
    </row>
    <row r="94" spans="1:13" s="13" customFormat="1">
      <c r="F94" s="33"/>
      <c r="G94" s="120"/>
      <c r="H94" s="33"/>
      <c r="I94" s="119"/>
      <c r="J94" s="33"/>
      <c r="K94" s="119"/>
      <c r="L94" s="15"/>
      <c r="M94" s="12"/>
    </row>
    <row r="95" spans="1:13" s="13" customFormat="1">
      <c r="F95" s="33"/>
      <c r="G95" s="120"/>
      <c r="H95" s="33"/>
      <c r="I95" s="119"/>
      <c r="J95" s="33"/>
      <c r="K95" s="119"/>
      <c r="L95" s="15"/>
      <c r="M95" s="12"/>
    </row>
    <row r="96" spans="1:13" s="13" customFormat="1">
      <c r="F96" s="33"/>
      <c r="G96" s="120"/>
      <c r="H96" s="33"/>
      <c r="I96" s="119"/>
      <c r="J96" s="33"/>
      <c r="K96" s="119"/>
      <c r="L96" s="15"/>
      <c r="M96" s="12"/>
    </row>
    <row r="97" spans="6:13" s="13" customFormat="1">
      <c r="F97" s="33"/>
      <c r="G97" s="120"/>
      <c r="H97" s="33"/>
      <c r="I97" s="119"/>
      <c r="J97" s="33"/>
      <c r="K97" s="119"/>
      <c r="L97" s="15"/>
      <c r="M97" s="12"/>
    </row>
    <row r="98" spans="6:13" s="13" customFormat="1">
      <c r="F98" s="33"/>
      <c r="G98" s="120"/>
      <c r="H98" s="33"/>
      <c r="I98" s="119"/>
      <c r="J98" s="33"/>
      <c r="K98" s="119"/>
      <c r="L98" s="15"/>
      <c r="M98" s="12"/>
    </row>
    <row r="99" spans="6:13" s="13" customFormat="1">
      <c r="F99" s="33"/>
      <c r="G99" s="120"/>
      <c r="H99" s="33"/>
      <c r="I99" s="119"/>
      <c r="J99" s="33"/>
      <c r="K99" s="119"/>
      <c r="L99" s="15"/>
      <c r="M99" s="12"/>
    </row>
    <row r="100" spans="6:13" s="13" customFormat="1">
      <c r="F100" s="33"/>
      <c r="G100" s="120"/>
      <c r="H100" s="33"/>
      <c r="I100" s="119"/>
      <c r="J100" s="33"/>
      <c r="K100" s="119"/>
      <c r="L100" s="15"/>
      <c r="M100" s="12"/>
    </row>
    <row r="101" spans="6:13" s="13" customFormat="1">
      <c r="F101" s="33"/>
      <c r="G101" s="120"/>
      <c r="H101" s="33"/>
      <c r="I101" s="119"/>
      <c r="J101" s="33"/>
      <c r="K101" s="119"/>
      <c r="L101" s="15"/>
      <c r="M101" s="12"/>
    </row>
    <row r="102" spans="6:13" s="13" customFormat="1">
      <c r="F102" s="33"/>
      <c r="G102" s="120"/>
      <c r="H102" s="33"/>
      <c r="I102" s="119"/>
      <c r="J102" s="33"/>
      <c r="K102" s="119"/>
      <c r="L102" s="15"/>
      <c r="M102" s="12"/>
    </row>
    <row r="103" spans="6:13" s="13" customFormat="1">
      <c r="F103" s="33"/>
      <c r="G103" s="120"/>
      <c r="H103" s="33"/>
      <c r="I103" s="119"/>
      <c r="J103" s="33"/>
      <c r="K103" s="119"/>
      <c r="L103" s="15"/>
      <c r="M103" s="12"/>
    </row>
    <row r="104" spans="6:13" s="13" customFormat="1">
      <c r="F104" s="33"/>
      <c r="G104" s="120"/>
      <c r="H104" s="33"/>
      <c r="I104" s="119"/>
      <c r="J104" s="33"/>
      <c r="K104" s="119"/>
      <c r="L104" s="15"/>
      <c r="M104" s="12"/>
    </row>
    <row r="105" spans="6:13" s="13" customFormat="1">
      <c r="F105" s="33"/>
      <c r="G105" s="120"/>
      <c r="H105" s="33"/>
      <c r="I105" s="119"/>
      <c r="J105" s="33"/>
      <c r="K105" s="119"/>
      <c r="L105" s="15"/>
      <c r="M105" s="12"/>
    </row>
    <row r="106" spans="6:13" s="13" customFormat="1">
      <c r="F106" s="33"/>
      <c r="G106" s="120"/>
      <c r="H106" s="33"/>
      <c r="I106" s="119"/>
      <c r="J106" s="33"/>
      <c r="K106" s="119"/>
      <c r="L106" s="15"/>
      <c r="M106" s="12"/>
    </row>
    <row r="107" spans="6:13" s="13" customFormat="1">
      <c r="F107" s="33"/>
      <c r="G107" s="120"/>
      <c r="H107" s="33"/>
      <c r="I107" s="119"/>
      <c r="J107" s="33"/>
      <c r="K107" s="119"/>
      <c r="L107" s="15"/>
      <c r="M107" s="12"/>
    </row>
    <row r="108" spans="6:13" s="13" customFormat="1">
      <c r="F108" s="33"/>
      <c r="G108" s="120"/>
      <c r="H108" s="33"/>
      <c r="I108" s="119"/>
      <c r="J108" s="33"/>
      <c r="K108" s="119"/>
      <c r="L108" s="15"/>
      <c r="M108" s="12"/>
    </row>
    <row r="109" spans="6:13" s="13" customFormat="1">
      <c r="F109" s="33"/>
      <c r="G109" s="120"/>
      <c r="H109" s="33"/>
      <c r="I109" s="119"/>
      <c r="J109" s="33"/>
      <c r="K109" s="119"/>
      <c r="L109" s="15"/>
      <c r="M109" s="12"/>
    </row>
    <row r="110" spans="6:13" s="13" customFormat="1">
      <c r="F110" s="33"/>
      <c r="G110" s="120"/>
      <c r="H110" s="33"/>
      <c r="I110" s="119"/>
      <c r="J110" s="33"/>
      <c r="K110" s="119"/>
      <c r="L110" s="15"/>
      <c r="M110" s="12"/>
    </row>
    <row r="111" spans="6:13" s="13" customFormat="1">
      <c r="F111" s="33"/>
      <c r="G111" s="120"/>
      <c r="H111" s="33"/>
      <c r="I111" s="119"/>
      <c r="J111" s="33"/>
      <c r="K111" s="119"/>
      <c r="L111" s="15"/>
      <c r="M111" s="12"/>
    </row>
    <row r="112" spans="6:13" s="13" customFormat="1">
      <c r="F112" s="33"/>
      <c r="G112" s="120"/>
      <c r="H112" s="33"/>
      <c r="I112" s="119"/>
      <c r="J112" s="33"/>
      <c r="K112" s="119"/>
      <c r="L112" s="15"/>
      <c r="M112" s="12"/>
    </row>
    <row r="113" spans="6:13" s="13" customFormat="1">
      <c r="F113" s="33"/>
      <c r="G113" s="120"/>
      <c r="H113" s="33"/>
      <c r="I113" s="119"/>
      <c r="J113" s="33"/>
      <c r="K113" s="119"/>
      <c r="L113" s="15"/>
      <c r="M113" s="12"/>
    </row>
    <row r="114" spans="6:13" s="13" customFormat="1">
      <c r="F114" s="33"/>
      <c r="G114" s="120"/>
      <c r="H114" s="33"/>
      <c r="I114" s="119"/>
      <c r="J114" s="33"/>
      <c r="K114" s="119"/>
      <c r="L114" s="15"/>
      <c r="M114" s="12"/>
    </row>
    <row r="115" spans="6:13" s="13" customFormat="1">
      <c r="F115" s="33"/>
      <c r="G115" s="120"/>
      <c r="H115" s="33"/>
      <c r="I115" s="119"/>
      <c r="J115" s="33"/>
      <c r="K115" s="119"/>
      <c r="L115" s="15"/>
      <c r="M115" s="12"/>
    </row>
    <row r="116" spans="6:13" s="13" customFormat="1">
      <c r="F116" s="33"/>
      <c r="G116" s="120"/>
      <c r="H116" s="33"/>
      <c r="I116" s="119"/>
      <c r="J116" s="33"/>
      <c r="K116" s="119"/>
      <c r="L116" s="15"/>
      <c r="M116" s="12"/>
    </row>
    <row r="117" spans="6:13" s="13" customFormat="1">
      <c r="F117" s="33"/>
      <c r="G117" s="120"/>
      <c r="H117" s="33"/>
      <c r="I117" s="119"/>
      <c r="J117" s="33"/>
      <c r="K117" s="119"/>
      <c r="L117" s="15"/>
      <c r="M117" s="12"/>
    </row>
    <row r="118" spans="6:13" s="13" customFormat="1">
      <c r="F118" s="33"/>
      <c r="G118" s="120"/>
      <c r="H118" s="33"/>
      <c r="I118" s="119"/>
      <c r="J118" s="33"/>
      <c r="K118" s="119"/>
      <c r="L118" s="15"/>
      <c r="M118" s="12"/>
    </row>
    <row r="119" spans="6:13" s="13" customFormat="1">
      <c r="F119" s="33"/>
      <c r="G119" s="120"/>
      <c r="H119" s="33"/>
      <c r="I119" s="119"/>
      <c r="J119" s="33"/>
      <c r="K119" s="119"/>
      <c r="L119" s="15"/>
      <c r="M119" s="12"/>
    </row>
    <row r="120" spans="6:13" s="13" customFormat="1">
      <c r="F120" s="33"/>
      <c r="G120" s="120"/>
      <c r="H120" s="33"/>
      <c r="I120" s="119"/>
      <c r="J120" s="33"/>
      <c r="K120" s="119"/>
      <c r="L120" s="15"/>
      <c r="M120" s="12"/>
    </row>
    <row r="121" spans="6:13" s="13" customFormat="1">
      <c r="F121" s="33"/>
      <c r="G121" s="120"/>
      <c r="H121" s="33"/>
      <c r="I121" s="119"/>
      <c r="J121" s="33"/>
      <c r="K121" s="119"/>
      <c r="L121" s="15"/>
      <c r="M121" s="12"/>
    </row>
    <row r="122" spans="6:13" s="13" customFormat="1">
      <c r="F122" s="33"/>
      <c r="G122" s="120"/>
      <c r="H122" s="33"/>
      <c r="I122" s="119"/>
      <c r="J122" s="33"/>
      <c r="K122" s="119"/>
      <c r="L122" s="15"/>
      <c r="M122" s="12"/>
    </row>
    <row r="123" spans="6:13" s="13" customFormat="1">
      <c r="F123" s="33"/>
      <c r="G123" s="120"/>
      <c r="H123" s="33"/>
      <c r="I123" s="119"/>
      <c r="J123" s="33"/>
      <c r="K123" s="119"/>
      <c r="L123" s="15"/>
      <c r="M123" s="12"/>
    </row>
    <row r="124" spans="6:13" s="13" customFormat="1">
      <c r="F124" s="33"/>
      <c r="G124" s="120"/>
      <c r="H124" s="33"/>
      <c r="I124" s="119"/>
      <c r="J124" s="33"/>
      <c r="K124" s="119"/>
      <c r="L124" s="15"/>
      <c r="M124" s="12"/>
    </row>
    <row r="125" spans="6:13" s="13" customFormat="1">
      <c r="F125" s="33"/>
      <c r="G125" s="120"/>
      <c r="H125" s="33"/>
      <c r="I125" s="119"/>
      <c r="J125" s="33"/>
      <c r="K125" s="119"/>
      <c r="L125" s="15"/>
      <c r="M125" s="12"/>
    </row>
    <row r="126" spans="6:13" s="13" customFormat="1">
      <c r="F126" s="33"/>
      <c r="G126" s="120"/>
      <c r="H126" s="33"/>
      <c r="I126" s="119"/>
      <c r="J126" s="33"/>
      <c r="K126" s="119"/>
      <c r="L126" s="15"/>
      <c r="M126" s="12"/>
    </row>
    <row r="127" spans="6:13" s="13" customFormat="1">
      <c r="F127" s="33"/>
      <c r="G127" s="120"/>
      <c r="H127" s="33"/>
      <c r="I127" s="119"/>
      <c r="J127" s="33"/>
      <c r="K127" s="119"/>
      <c r="L127" s="15"/>
      <c r="M127" s="12"/>
    </row>
    <row r="128" spans="6:13" s="13" customFormat="1">
      <c r="F128" s="33"/>
      <c r="G128" s="120"/>
      <c r="H128" s="33"/>
      <c r="I128" s="119"/>
      <c r="J128" s="33"/>
      <c r="K128" s="119"/>
      <c r="L128" s="15"/>
      <c r="M128" s="12"/>
    </row>
    <row r="129" spans="6:13" s="13" customFormat="1">
      <c r="F129" s="33"/>
      <c r="G129" s="120"/>
      <c r="H129" s="33"/>
      <c r="I129" s="119"/>
      <c r="J129" s="33"/>
      <c r="K129" s="119"/>
      <c r="L129" s="15"/>
      <c r="M129" s="12"/>
    </row>
    <row r="130" spans="6:13" s="13" customFormat="1">
      <c r="F130" s="33"/>
      <c r="G130" s="120"/>
      <c r="H130" s="33"/>
      <c r="I130" s="119"/>
      <c r="J130" s="33"/>
      <c r="K130" s="119"/>
      <c r="L130" s="15"/>
      <c r="M130" s="12"/>
    </row>
    <row r="131" spans="6:13" s="13" customFormat="1">
      <c r="F131" s="33"/>
      <c r="G131" s="120"/>
      <c r="H131" s="33"/>
      <c r="I131" s="119"/>
      <c r="J131" s="33"/>
      <c r="K131" s="119"/>
      <c r="L131" s="15"/>
      <c r="M131" s="12"/>
    </row>
    <row r="132" spans="6:13" s="13" customFormat="1">
      <c r="F132" s="33"/>
      <c r="G132" s="120"/>
      <c r="H132" s="33"/>
      <c r="I132" s="119"/>
      <c r="J132" s="33"/>
      <c r="K132" s="119"/>
      <c r="L132" s="15"/>
      <c r="M132" s="12"/>
    </row>
    <row r="133" spans="6:13" s="13" customFormat="1">
      <c r="F133" s="33"/>
      <c r="G133" s="120"/>
      <c r="H133" s="33"/>
      <c r="I133" s="119"/>
      <c r="J133" s="33"/>
      <c r="K133" s="119"/>
      <c r="L133" s="15"/>
      <c r="M133" s="12"/>
    </row>
    <row r="134" spans="6:13" s="13" customFormat="1">
      <c r="F134" s="33"/>
      <c r="G134" s="120"/>
      <c r="H134" s="33"/>
      <c r="I134" s="119"/>
      <c r="J134" s="33"/>
      <c r="K134" s="119"/>
      <c r="L134" s="15"/>
      <c r="M134" s="12"/>
    </row>
    <row r="135" spans="6:13" s="13" customFormat="1">
      <c r="F135" s="33"/>
      <c r="G135" s="120"/>
      <c r="H135" s="33"/>
      <c r="I135" s="119"/>
      <c r="J135" s="33"/>
      <c r="K135" s="119"/>
      <c r="L135" s="15"/>
      <c r="M135" s="12"/>
    </row>
    <row r="136" spans="6:13" s="13" customFormat="1">
      <c r="F136" s="33"/>
      <c r="G136" s="120"/>
      <c r="H136" s="33"/>
      <c r="I136" s="119"/>
      <c r="J136" s="33"/>
      <c r="K136" s="119"/>
      <c r="L136" s="15"/>
      <c r="M136" s="12"/>
    </row>
    <row r="137" spans="6:13" s="13" customFormat="1">
      <c r="F137" s="33"/>
      <c r="G137" s="120"/>
      <c r="H137" s="33"/>
      <c r="I137" s="119"/>
      <c r="J137" s="33"/>
      <c r="K137" s="119"/>
      <c r="L137" s="15"/>
      <c r="M137" s="12"/>
    </row>
    <row r="138" spans="6:13" s="13" customFormat="1">
      <c r="F138" s="33"/>
      <c r="G138" s="120"/>
      <c r="H138" s="33"/>
      <c r="I138" s="119"/>
      <c r="J138" s="33"/>
      <c r="K138" s="119"/>
      <c r="L138" s="15"/>
      <c r="M138" s="12"/>
    </row>
    <row r="139" spans="6:13" s="13" customFormat="1">
      <c r="F139" s="33"/>
      <c r="G139" s="120"/>
      <c r="H139" s="33"/>
      <c r="I139" s="119"/>
      <c r="J139" s="33"/>
      <c r="K139" s="119"/>
      <c r="L139" s="15"/>
      <c r="M139" s="12"/>
    </row>
    <row r="140" spans="6:13" s="13" customFormat="1">
      <c r="F140" s="33"/>
      <c r="G140" s="120"/>
      <c r="H140" s="33"/>
      <c r="I140" s="119"/>
      <c r="J140" s="33"/>
      <c r="K140" s="119"/>
      <c r="L140" s="15"/>
      <c r="M140" s="12"/>
    </row>
    <row r="141" spans="6:13" s="13" customFormat="1">
      <c r="F141" s="33"/>
      <c r="G141" s="120"/>
      <c r="H141" s="33"/>
      <c r="I141" s="119"/>
      <c r="J141" s="33"/>
      <c r="K141" s="119"/>
      <c r="L141" s="15"/>
      <c r="M141" s="12"/>
    </row>
    <row r="142" spans="6:13" s="13" customFormat="1">
      <c r="F142" s="33"/>
      <c r="G142" s="120"/>
      <c r="H142" s="33"/>
      <c r="I142" s="119"/>
      <c r="J142" s="33"/>
      <c r="K142" s="119"/>
      <c r="L142" s="15"/>
      <c r="M142" s="12"/>
    </row>
    <row r="143" spans="6:13" s="13" customFormat="1">
      <c r="F143" s="33"/>
      <c r="G143" s="120"/>
      <c r="H143" s="33"/>
      <c r="I143" s="119"/>
      <c r="J143" s="33"/>
      <c r="K143" s="119"/>
      <c r="L143" s="15"/>
      <c r="M143" s="12"/>
    </row>
    <row r="144" spans="6:13" s="13" customFormat="1">
      <c r="F144" s="33"/>
      <c r="G144" s="120"/>
      <c r="H144" s="33"/>
      <c r="I144" s="119"/>
      <c r="J144" s="33"/>
      <c r="K144" s="119"/>
      <c r="L144" s="15"/>
      <c r="M144" s="12"/>
    </row>
    <row r="145" spans="6:13" s="13" customFormat="1">
      <c r="F145" s="33"/>
      <c r="G145" s="120"/>
      <c r="H145" s="33"/>
      <c r="I145" s="119"/>
      <c r="J145" s="33"/>
      <c r="K145" s="119"/>
      <c r="L145" s="15"/>
      <c r="M145" s="12"/>
    </row>
    <row r="146" spans="6:13" s="13" customFormat="1">
      <c r="F146" s="33"/>
      <c r="G146" s="120"/>
      <c r="H146" s="33"/>
      <c r="I146" s="119"/>
      <c r="J146" s="33"/>
      <c r="K146" s="119"/>
      <c r="L146" s="15"/>
      <c r="M146" s="12"/>
    </row>
    <row r="147" spans="6:13" s="13" customFormat="1">
      <c r="F147" s="33"/>
      <c r="G147" s="120"/>
      <c r="H147" s="33"/>
      <c r="I147" s="119"/>
      <c r="J147" s="33"/>
      <c r="K147" s="119"/>
      <c r="L147" s="15"/>
      <c r="M147" s="12"/>
    </row>
    <row r="148" spans="6:13" s="13" customFormat="1">
      <c r="F148" s="33"/>
      <c r="G148" s="120"/>
      <c r="H148" s="33"/>
      <c r="I148" s="119"/>
      <c r="J148" s="33"/>
      <c r="K148" s="119"/>
      <c r="L148" s="15"/>
      <c r="M148" s="12"/>
    </row>
    <row r="149" spans="6:13" s="13" customFormat="1">
      <c r="F149" s="33"/>
      <c r="G149" s="120"/>
      <c r="H149" s="33"/>
      <c r="I149" s="119"/>
      <c r="J149" s="33"/>
      <c r="K149" s="119"/>
      <c r="L149" s="15"/>
      <c r="M149" s="12"/>
    </row>
    <row r="150" spans="6:13" s="13" customFormat="1">
      <c r="F150" s="33"/>
      <c r="G150" s="120"/>
      <c r="H150" s="33"/>
      <c r="I150" s="119"/>
      <c r="J150" s="33"/>
      <c r="K150" s="119"/>
      <c r="L150" s="15"/>
      <c r="M150" s="12"/>
    </row>
    <row r="151" spans="6:13" s="13" customFormat="1">
      <c r="F151" s="33"/>
      <c r="G151" s="120"/>
      <c r="H151" s="33"/>
      <c r="I151" s="119"/>
      <c r="J151" s="33"/>
      <c r="K151" s="119"/>
      <c r="L151" s="15"/>
      <c r="M151" s="12"/>
    </row>
    <row r="152" spans="6:13" s="13" customFormat="1">
      <c r="F152" s="33"/>
      <c r="G152" s="120"/>
      <c r="H152" s="33"/>
      <c r="I152" s="119"/>
      <c r="J152" s="33"/>
      <c r="K152" s="119"/>
      <c r="L152" s="15"/>
      <c r="M152" s="12"/>
    </row>
    <row r="153" spans="6:13" s="13" customFormat="1">
      <c r="F153" s="33"/>
      <c r="G153" s="120"/>
      <c r="H153" s="33"/>
      <c r="I153" s="119"/>
      <c r="J153" s="33"/>
      <c r="K153" s="119"/>
      <c r="L153" s="15"/>
      <c r="M153" s="12"/>
    </row>
    <row r="154" spans="6:13" s="13" customFormat="1">
      <c r="F154" s="33"/>
      <c r="G154" s="120"/>
      <c r="H154" s="33"/>
      <c r="I154" s="119"/>
      <c r="J154" s="33"/>
      <c r="K154" s="119"/>
      <c r="L154" s="15"/>
      <c r="M154" s="12"/>
    </row>
    <row r="155" spans="6:13" s="13" customFormat="1">
      <c r="F155" s="33"/>
      <c r="G155" s="120"/>
      <c r="H155" s="33"/>
      <c r="I155" s="119"/>
      <c r="J155" s="33"/>
      <c r="K155" s="119"/>
      <c r="L155" s="15"/>
      <c r="M155" s="12"/>
    </row>
    <row r="156" spans="6:13" s="13" customFormat="1">
      <c r="F156" s="33"/>
      <c r="G156" s="120"/>
      <c r="H156" s="33"/>
      <c r="I156" s="119"/>
      <c r="J156" s="33"/>
      <c r="K156" s="119"/>
      <c r="L156" s="15"/>
      <c r="M156" s="12"/>
    </row>
    <row r="157" spans="6:13" s="13" customFormat="1">
      <c r="F157" s="33"/>
      <c r="G157" s="120"/>
      <c r="H157" s="33"/>
      <c r="I157" s="119"/>
      <c r="J157" s="33"/>
      <c r="K157" s="119"/>
      <c r="L157" s="15"/>
      <c r="M157" s="12"/>
    </row>
    <row r="158" spans="6:13" s="13" customFormat="1">
      <c r="F158" s="33"/>
      <c r="G158" s="120"/>
      <c r="H158" s="33"/>
      <c r="I158" s="119"/>
      <c r="J158" s="33"/>
      <c r="K158" s="119"/>
      <c r="L158" s="15"/>
      <c r="M158" s="12"/>
    </row>
    <row r="159" spans="6:13" s="13" customFormat="1">
      <c r="F159" s="33"/>
      <c r="G159" s="120"/>
      <c r="H159" s="33"/>
      <c r="I159" s="119"/>
      <c r="J159" s="33"/>
      <c r="K159" s="119"/>
      <c r="L159" s="15"/>
      <c r="M159" s="12"/>
    </row>
    <row r="160" spans="6:13" s="13" customFormat="1">
      <c r="F160" s="33"/>
      <c r="G160" s="120"/>
      <c r="H160" s="33"/>
      <c r="I160" s="119"/>
      <c r="J160" s="33"/>
      <c r="K160" s="119"/>
      <c r="L160" s="15"/>
      <c r="M160" s="12"/>
    </row>
    <row r="161" spans="6:13" s="13" customFormat="1">
      <c r="F161" s="33"/>
      <c r="G161" s="120"/>
      <c r="H161" s="33"/>
      <c r="I161" s="119"/>
      <c r="J161" s="33"/>
      <c r="K161" s="119"/>
      <c r="L161" s="15"/>
      <c r="M161" s="12"/>
    </row>
    <row r="162" spans="6:13" s="13" customFormat="1">
      <c r="F162" s="33"/>
      <c r="G162" s="120"/>
      <c r="H162" s="33"/>
      <c r="I162" s="119"/>
      <c r="J162" s="33"/>
      <c r="K162" s="119"/>
      <c r="L162" s="15"/>
      <c r="M162" s="12"/>
    </row>
    <row r="163" spans="6:13" s="13" customFormat="1">
      <c r="F163" s="33"/>
      <c r="G163" s="120"/>
      <c r="H163" s="33"/>
      <c r="I163" s="119"/>
      <c r="J163" s="33"/>
      <c r="K163" s="119"/>
      <c r="L163" s="15"/>
      <c r="M163" s="12"/>
    </row>
    <row r="164" spans="6:13" s="13" customFormat="1">
      <c r="F164" s="33"/>
      <c r="G164" s="120"/>
      <c r="H164" s="33"/>
      <c r="I164" s="119"/>
      <c r="J164" s="33"/>
      <c r="K164" s="119"/>
      <c r="L164" s="15"/>
      <c r="M164" s="12"/>
    </row>
    <row r="165" spans="6:13" s="13" customFormat="1">
      <c r="F165" s="33"/>
      <c r="G165" s="120"/>
      <c r="H165" s="33"/>
      <c r="I165" s="119"/>
      <c r="J165" s="33"/>
      <c r="K165" s="119"/>
      <c r="L165" s="15"/>
      <c r="M165" s="12"/>
    </row>
    <row r="166" spans="6:13" s="13" customFormat="1">
      <c r="F166" s="33"/>
      <c r="G166" s="120"/>
      <c r="H166" s="33"/>
      <c r="I166" s="119"/>
      <c r="J166" s="33"/>
      <c r="K166" s="119"/>
      <c r="L166" s="15"/>
      <c r="M166" s="12"/>
    </row>
    <row r="167" spans="6:13" s="13" customFormat="1">
      <c r="F167" s="33"/>
      <c r="G167" s="120"/>
      <c r="H167" s="33"/>
      <c r="I167" s="119"/>
      <c r="J167" s="33"/>
      <c r="K167" s="119"/>
      <c r="L167" s="15"/>
      <c r="M167" s="12"/>
    </row>
    <row r="168" spans="6:13" s="13" customFormat="1">
      <c r="F168" s="33"/>
      <c r="G168" s="120"/>
      <c r="H168" s="33"/>
      <c r="I168" s="119"/>
      <c r="J168" s="33"/>
      <c r="K168" s="119"/>
      <c r="L168" s="15"/>
      <c r="M168" s="12"/>
    </row>
    <row r="169" spans="6:13" s="13" customFormat="1">
      <c r="F169" s="33"/>
      <c r="G169" s="120"/>
      <c r="H169" s="33"/>
      <c r="I169" s="119"/>
      <c r="J169" s="33"/>
      <c r="K169" s="119"/>
      <c r="L169" s="15"/>
      <c r="M169" s="12"/>
    </row>
    <row r="170" spans="6:13" s="13" customFormat="1">
      <c r="F170" s="33"/>
      <c r="G170" s="120"/>
      <c r="H170" s="33"/>
      <c r="I170" s="119"/>
      <c r="J170" s="33"/>
      <c r="K170" s="119"/>
      <c r="L170" s="15"/>
      <c r="M170" s="12"/>
    </row>
    <row r="171" spans="6:13" s="13" customFormat="1">
      <c r="F171" s="33"/>
      <c r="G171" s="120"/>
      <c r="H171" s="33"/>
      <c r="I171" s="119"/>
      <c r="J171" s="33"/>
      <c r="K171" s="119"/>
      <c r="L171" s="15"/>
      <c r="M171" s="12"/>
    </row>
    <row r="172" spans="6:13" s="13" customFormat="1">
      <c r="F172" s="33"/>
      <c r="G172" s="120"/>
      <c r="H172" s="33"/>
      <c r="I172" s="119"/>
      <c r="J172" s="33"/>
      <c r="K172" s="119"/>
      <c r="L172" s="15"/>
      <c r="M172" s="12"/>
    </row>
    <row r="173" spans="6:13" s="13" customFormat="1">
      <c r="F173" s="33"/>
      <c r="G173" s="120"/>
      <c r="H173" s="33"/>
      <c r="I173" s="119"/>
      <c r="J173" s="33"/>
      <c r="K173" s="119"/>
      <c r="L173" s="15"/>
      <c r="M173" s="12"/>
    </row>
    <row r="174" spans="6:13" s="13" customFormat="1">
      <c r="F174" s="33"/>
      <c r="G174" s="120"/>
      <c r="H174" s="33"/>
      <c r="I174" s="119"/>
      <c r="J174" s="33"/>
      <c r="K174" s="119"/>
      <c r="L174" s="15"/>
      <c r="M174" s="14"/>
    </row>
    <row r="175" spans="6:13" s="13" customFormat="1">
      <c r="F175" s="33"/>
      <c r="G175" s="120"/>
      <c r="H175" s="33"/>
      <c r="I175" s="119"/>
      <c r="J175" s="33"/>
      <c r="K175" s="119"/>
      <c r="L175" s="15"/>
      <c r="M175" s="14"/>
    </row>
    <row r="176" spans="6:13" s="13" customFormat="1">
      <c r="F176" s="33"/>
      <c r="G176" s="120"/>
      <c r="H176" s="33"/>
      <c r="I176" s="119"/>
      <c r="J176" s="33"/>
      <c r="K176" s="119"/>
      <c r="L176" s="15"/>
      <c r="M176" s="14"/>
    </row>
    <row r="177" spans="6:13" s="13" customFormat="1">
      <c r="F177" s="33"/>
      <c r="G177" s="120"/>
      <c r="H177" s="33"/>
      <c r="I177" s="119"/>
      <c r="J177" s="33"/>
      <c r="K177" s="119"/>
      <c r="L177" s="15"/>
      <c r="M177" s="14"/>
    </row>
    <row r="178" spans="6:13" s="13" customFormat="1">
      <c r="F178" s="33"/>
      <c r="G178" s="120"/>
      <c r="H178" s="33"/>
      <c r="I178" s="119"/>
      <c r="J178" s="33"/>
      <c r="K178" s="119"/>
      <c r="L178" s="15"/>
      <c r="M178" s="14"/>
    </row>
    <row r="179" spans="6:13" s="13" customFormat="1">
      <c r="F179" s="33"/>
      <c r="G179" s="120"/>
      <c r="H179" s="33"/>
      <c r="I179" s="119"/>
      <c r="J179" s="33"/>
      <c r="K179" s="119"/>
      <c r="L179" s="15"/>
      <c r="M179" s="14"/>
    </row>
    <row r="180" spans="6:13" s="13" customFormat="1">
      <c r="F180" s="33"/>
      <c r="G180" s="120"/>
      <c r="H180" s="33"/>
      <c r="I180" s="119"/>
      <c r="J180" s="33"/>
      <c r="K180" s="119"/>
      <c r="L180" s="15"/>
      <c r="M180" s="14"/>
    </row>
    <row r="181" spans="6:13" s="13" customFormat="1">
      <c r="F181" s="33"/>
      <c r="G181" s="120"/>
      <c r="H181" s="33"/>
      <c r="I181" s="119"/>
      <c r="J181" s="33"/>
      <c r="K181" s="119"/>
      <c r="L181" s="15"/>
      <c r="M181" s="14"/>
    </row>
    <row r="182" spans="6:13" s="13" customFormat="1">
      <c r="F182" s="33"/>
      <c r="G182" s="120"/>
      <c r="H182" s="33"/>
      <c r="I182" s="119"/>
      <c r="J182" s="33"/>
      <c r="K182" s="119"/>
      <c r="L182" s="15"/>
      <c r="M182" s="14"/>
    </row>
    <row r="183" spans="6:13" s="13" customFormat="1">
      <c r="F183" s="33"/>
      <c r="G183" s="120"/>
      <c r="H183" s="33"/>
      <c r="I183" s="119"/>
      <c r="J183" s="33"/>
      <c r="K183" s="119"/>
      <c r="L183" s="15"/>
      <c r="M183" s="14"/>
    </row>
    <row r="184" spans="6:13" s="13" customFormat="1">
      <c r="F184" s="33"/>
      <c r="G184" s="120"/>
      <c r="H184" s="33"/>
      <c r="I184" s="119"/>
      <c r="J184" s="33"/>
      <c r="K184" s="119"/>
      <c r="L184" s="15"/>
      <c r="M184" s="14"/>
    </row>
    <row r="185" spans="6:13" s="13" customFormat="1">
      <c r="F185" s="33"/>
      <c r="G185" s="120"/>
      <c r="H185" s="33"/>
      <c r="I185" s="119"/>
      <c r="J185" s="33"/>
      <c r="K185" s="119"/>
      <c r="L185" s="15"/>
      <c r="M185" s="14"/>
    </row>
    <row r="186" spans="6:13" s="13" customFormat="1">
      <c r="F186" s="33"/>
      <c r="G186" s="120"/>
      <c r="H186" s="33"/>
      <c r="I186" s="119"/>
      <c r="J186" s="33"/>
      <c r="K186" s="119"/>
      <c r="L186" s="15"/>
      <c r="M186" s="14"/>
    </row>
    <row r="187" spans="6:13" s="13" customFormat="1">
      <c r="F187" s="33"/>
      <c r="G187" s="120"/>
      <c r="H187" s="33"/>
      <c r="I187" s="119"/>
      <c r="J187" s="33"/>
      <c r="K187" s="119"/>
      <c r="L187" s="15"/>
      <c r="M187" s="14"/>
    </row>
    <row r="188" spans="6:13" s="13" customFormat="1">
      <c r="F188" s="33"/>
      <c r="G188" s="120"/>
      <c r="H188" s="33"/>
      <c r="I188" s="119"/>
      <c r="J188" s="33"/>
      <c r="K188" s="119"/>
      <c r="L188" s="15"/>
      <c r="M188" s="14"/>
    </row>
    <row r="189" spans="6:13" s="13" customFormat="1">
      <c r="F189" s="33"/>
      <c r="G189" s="120"/>
      <c r="H189" s="33"/>
      <c r="I189" s="119"/>
      <c r="J189" s="33"/>
      <c r="K189" s="119"/>
      <c r="L189" s="15"/>
    </row>
    <row r="190" spans="6:13" s="13" customFormat="1">
      <c r="F190" s="33"/>
      <c r="G190" s="120"/>
      <c r="H190" s="33"/>
      <c r="I190" s="119"/>
      <c r="J190" s="33"/>
      <c r="K190" s="119"/>
      <c r="L190" s="15"/>
    </row>
    <row r="191" spans="6:13" s="13" customFormat="1">
      <c r="F191" s="33"/>
      <c r="G191" s="120"/>
      <c r="H191" s="33"/>
      <c r="I191" s="119"/>
      <c r="J191" s="33"/>
      <c r="K191" s="119"/>
      <c r="L191" s="15"/>
    </row>
    <row r="192" spans="6:13" s="13" customFormat="1">
      <c r="F192" s="33"/>
      <c r="G192" s="120"/>
      <c r="H192" s="33"/>
      <c r="I192" s="119"/>
      <c r="J192" s="33"/>
      <c r="K192" s="119"/>
      <c r="L192" s="15"/>
    </row>
    <row r="193" spans="6:12" s="13" customFormat="1">
      <c r="F193" s="33"/>
      <c r="G193" s="120"/>
      <c r="H193" s="33"/>
      <c r="I193" s="119"/>
      <c r="J193" s="33"/>
      <c r="K193" s="119"/>
      <c r="L193" s="15"/>
    </row>
    <row r="194" spans="6:12" s="13" customFormat="1">
      <c r="F194" s="33"/>
      <c r="G194" s="120"/>
      <c r="H194" s="33"/>
      <c r="I194" s="119"/>
      <c r="J194" s="33"/>
      <c r="K194" s="119"/>
      <c r="L194" s="15"/>
    </row>
    <row r="195" spans="6:12" s="13" customFormat="1">
      <c r="F195" s="33"/>
      <c r="G195" s="120"/>
      <c r="H195" s="33"/>
      <c r="I195" s="119"/>
      <c r="J195" s="33"/>
      <c r="K195" s="119"/>
      <c r="L195" s="15"/>
    </row>
    <row r="196" spans="6:12" s="13" customFormat="1">
      <c r="F196" s="33"/>
      <c r="G196" s="120"/>
      <c r="H196" s="33"/>
      <c r="I196" s="119"/>
      <c r="J196" s="33"/>
      <c r="K196" s="119"/>
      <c r="L196" s="15"/>
    </row>
    <row r="197" spans="6:12" s="13" customFormat="1">
      <c r="F197" s="33"/>
      <c r="G197" s="120"/>
      <c r="H197" s="33"/>
      <c r="I197" s="119"/>
      <c r="J197" s="33"/>
      <c r="K197" s="119"/>
      <c r="L197" s="15"/>
    </row>
    <row r="198" spans="6:12" s="13" customFormat="1">
      <c r="F198" s="33"/>
      <c r="G198" s="120"/>
      <c r="H198" s="33"/>
      <c r="I198" s="119"/>
      <c r="J198" s="33"/>
      <c r="K198" s="119"/>
      <c r="L198" s="15"/>
    </row>
    <row r="199" spans="6:12" s="13" customFormat="1">
      <c r="F199" s="33"/>
      <c r="G199" s="120"/>
      <c r="H199" s="33"/>
      <c r="I199" s="119"/>
      <c r="J199" s="33"/>
      <c r="K199" s="119"/>
      <c r="L199" s="15"/>
    </row>
    <row r="200" spans="6:12" s="13" customFormat="1">
      <c r="F200" s="33"/>
      <c r="G200" s="120"/>
      <c r="H200" s="33"/>
      <c r="I200" s="119"/>
      <c r="J200" s="33"/>
      <c r="K200" s="119"/>
      <c r="L200" s="15"/>
    </row>
    <row r="201" spans="6:12" s="13" customFormat="1">
      <c r="F201" s="33"/>
      <c r="G201" s="120"/>
      <c r="H201" s="33"/>
      <c r="I201" s="119"/>
      <c r="J201" s="33"/>
      <c r="K201" s="119"/>
      <c r="L201" s="15"/>
    </row>
    <row r="202" spans="6:12" s="13" customFormat="1">
      <c r="F202" s="33"/>
      <c r="G202" s="120"/>
      <c r="H202" s="33"/>
      <c r="I202" s="119"/>
      <c r="J202" s="33"/>
      <c r="K202" s="119"/>
      <c r="L202" s="15"/>
    </row>
    <row r="203" spans="6:12" s="13" customFormat="1">
      <c r="F203" s="33"/>
      <c r="G203" s="120"/>
      <c r="H203" s="33"/>
      <c r="I203" s="119"/>
      <c r="J203" s="33"/>
      <c r="K203" s="119"/>
      <c r="L203" s="15"/>
    </row>
    <row r="204" spans="6:12" s="13" customFormat="1">
      <c r="F204" s="33"/>
      <c r="G204" s="120"/>
      <c r="H204" s="33"/>
      <c r="I204" s="119"/>
      <c r="J204" s="33"/>
      <c r="K204" s="119"/>
      <c r="L204" s="15"/>
    </row>
    <row r="205" spans="6:12" s="13" customFormat="1">
      <c r="F205" s="33"/>
      <c r="G205" s="120"/>
      <c r="H205" s="33"/>
      <c r="I205" s="119"/>
      <c r="J205" s="33"/>
      <c r="K205" s="119"/>
      <c r="L205" s="15"/>
    </row>
    <row r="206" spans="6:12" s="13" customFormat="1">
      <c r="F206" s="33"/>
      <c r="G206" s="120"/>
      <c r="H206" s="33"/>
      <c r="I206" s="119"/>
      <c r="J206" s="33"/>
      <c r="K206" s="119"/>
      <c r="L206" s="15"/>
    </row>
    <row r="207" spans="6:12" s="13" customFormat="1">
      <c r="F207" s="33"/>
      <c r="G207" s="120"/>
      <c r="H207" s="33"/>
      <c r="I207" s="119"/>
      <c r="J207" s="33"/>
      <c r="K207" s="119"/>
      <c r="L207" s="15"/>
    </row>
    <row r="208" spans="6:12" s="13" customFormat="1">
      <c r="F208" s="33"/>
      <c r="G208" s="120"/>
      <c r="H208" s="33"/>
      <c r="I208" s="119"/>
      <c r="J208" s="33"/>
      <c r="K208" s="119"/>
      <c r="L208" s="15"/>
    </row>
    <row r="209" spans="6:12" s="13" customFormat="1">
      <c r="F209" s="33"/>
      <c r="G209" s="120"/>
      <c r="H209" s="33"/>
      <c r="I209" s="119"/>
      <c r="J209" s="33"/>
      <c r="K209" s="119"/>
      <c r="L209" s="15"/>
    </row>
    <row r="210" spans="6:12" s="13" customFormat="1">
      <c r="F210" s="33"/>
      <c r="G210" s="120"/>
      <c r="H210" s="33"/>
      <c r="I210" s="119"/>
      <c r="J210" s="33"/>
      <c r="K210" s="119"/>
      <c r="L210" s="15"/>
    </row>
    <row r="211" spans="6:12" s="13" customFormat="1">
      <c r="F211" s="33"/>
      <c r="G211" s="120"/>
      <c r="H211" s="33"/>
      <c r="I211" s="119"/>
      <c r="J211" s="33"/>
      <c r="K211" s="119"/>
      <c r="L211" s="15"/>
    </row>
    <row r="212" spans="6:12" s="13" customFormat="1">
      <c r="F212" s="33"/>
      <c r="G212" s="120"/>
      <c r="H212" s="33"/>
      <c r="I212" s="119"/>
      <c r="J212" s="33"/>
      <c r="K212" s="119"/>
      <c r="L212" s="15"/>
    </row>
    <row r="213" spans="6:12" s="13" customFormat="1">
      <c r="F213" s="33"/>
      <c r="G213" s="120"/>
      <c r="H213" s="33"/>
      <c r="I213" s="119"/>
      <c r="J213" s="33"/>
      <c r="K213" s="119"/>
      <c r="L213" s="15"/>
    </row>
    <row r="214" spans="6:12" s="13" customFormat="1">
      <c r="F214" s="33"/>
      <c r="G214" s="120"/>
      <c r="H214" s="33"/>
      <c r="I214" s="119"/>
      <c r="J214" s="33"/>
      <c r="K214" s="119"/>
      <c r="L214" s="15"/>
    </row>
    <row r="215" spans="6:12" s="13" customFormat="1">
      <c r="F215" s="33"/>
      <c r="G215" s="120"/>
      <c r="H215" s="33"/>
      <c r="I215" s="119"/>
      <c r="J215" s="33"/>
      <c r="K215" s="119"/>
      <c r="L215" s="15"/>
    </row>
    <row r="216" spans="6:12" s="13" customFormat="1">
      <c r="F216" s="33"/>
      <c r="G216" s="120"/>
      <c r="H216" s="33"/>
      <c r="I216" s="119"/>
      <c r="J216" s="33"/>
      <c r="K216" s="119"/>
      <c r="L216" s="15"/>
    </row>
    <row r="217" spans="6:12" s="13" customFormat="1">
      <c r="F217" s="33"/>
      <c r="G217" s="120"/>
      <c r="H217" s="33"/>
      <c r="I217" s="119"/>
      <c r="J217" s="33"/>
      <c r="K217" s="119"/>
      <c r="L217" s="15"/>
    </row>
    <row r="218" spans="6:12" s="13" customFormat="1">
      <c r="F218" s="33"/>
      <c r="G218" s="120"/>
      <c r="H218" s="33"/>
      <c r="I218" s="119"/>
      <c r="J218" s="33"/>
      <c r="K218" s="119"/>
      <c r="L218" s="15"/>
    </row>
    <row r="219" spans="6:12" s="13" customFormat="1">
      <c r="F219" s="33"/>
      <c r="G219" s="120"/>
      <c r="H219" s="33"/>
      <c r="I219" s="119"/>
      <c r="J219" s="33"/>
      <c r="K219" s="119"/>
      <c r="L219" s="15"/>
    </row>
    <row r="220" spans="6:12" s="13" customFormat="1">
      <c r="F220" s="33"/>
      <c r="G220" s="120"/>
      <c r="H220" s="33"/>
      <c r="I220" s="119"/>
      <c r="J220" s="33"/>
      <c r="K220" s="119"/>
      <c r="L220" s="15"/>
    </row>
    <row r="221" spans="6:12" s="13" customFormat="1">
      <c r="F221" s="33"/>
      <c r="G221" s="120"/>
      <c r="H221" s="33"/>
      <c r="I221" s="119"/>
      <c r="J221" s="33"/>
      <c r="K221" s="119"/>
      <c r="L221" s="15"/>
    </row>
    <row r="222" spans="6:12" s="13" customFormat="1">
      <c r="F222" s="33"/>
      <c r="G222" s="120"/>
      <c r="H222" s="33"/>
      <c r="I222" s="119"/>
      <c r="J222" s="33"/>
      <c r="K222" s="119"/>
      <c r="L222" s="15"/>
    </row>
    <row r="223" spans="6:12" s="13" customFormat="1">
      <c r="F223" s="33"/>
      <c r="G223" s="120"/>
      <c r="H223" s="33"/>
      <c r="I223" s="119"/>
      <c r="J223" s="33"/>
      <c r="K223" s="119"/>
      <c r="L223" s="15"/>
    </row>
    <row r="224" spans="6:12" s="13" customFormat="1">
      <c r="F224" s="33"/>
      <c r="G224" s="120"/>
      <c r="H224" s="33"/>
      <c r="I224" s="119"/>
      <c r="J224" s="33"/>
      <c r="K224" s="119"/>
      <c r="L224" s="15"/>
    </row>
    <row r="225" spans="6:12" s="13" customFormat="1">
      <c r="F225" s="33"/>
      <c r="G225" s="120"/>
      <c r="H225" s="33"/>
      <c r="I225" s="119"/>
      <c r="J225" s="33"/>
      <c r="K225" s="119"/>
      <c r="L225" s="15"/>
    </row>
    <row r="226" spans="6:12" s="13" customFormat="1">
      <c r="F226" s="33"/>
      <c r="G226" s="120"/>
      <c r="H226" s="33"/>
      <c r="I226" s="119"/>
      <c r="J226" s="33"/>
      <c r="K226" s="119"/>
      <c r="L226" s="15"/>
    </row>
    <row r="227" spans="6:12" s="13" customFormat="1">
      <c r="F227" s="33"/>
      <c r="G227" s="120"/>
      <c r="H227" s="33"/>
      <c r="I227" s="119"/>
      <c r="J227" s="33"/>
      <c r="K227" s="119"/>
      <c r="L227" s="15"/>
    </row>
    <row r="228" spans="6:12" s="13" customFormat="1">
      <c r="F228" s="33"/>
      <c r="G228" s="120"/>
      <c r="H228" s="33"/>
      <c r="I228" s="119"/>
      <c r="J228" s="33"/>
      <c r="K228" s="119"/>
      <c r="L228" s="15"/>
    </row>
    <row r="229" spans="6:12" s="13" customFormat="1">
      <c r="F229" s="33"/>
      <c r="G229" s="120"/>
      <c r="H229" s="33"/>
      <c r="I229" s="119"/>
      <c r="J229" s="33"/>
      <c r="K229" s="119"/>
      <c r="L229" s="15"/>
    </row>
    <row r="230" spans="6:12" s="13" customFormat="1">
      <c r="F230" s="33"/>
      <c r="G230" s="120"/>
      <c r="H230" s="33"/>
      <c r="I230" s="119"/>
      <c r="J230" s="33"/>
      <c r="K230" s="119"/>
      <c r="L230" s="15"/>
    </row>
    <row r="231" spans="6:12" s="13" customFormat="1">
      <c r="F231" s="33"/>
      <c r="G231" s="120"/>
      <c r="H231" s="33"/>
      <c r="I231" s="119"/>
      <c r="J231" s="33"/>
      <c r="K231" s="119"/>
      <c r="L231" s="15"/>
    </row>
    <row r="232" spans="6:12" s="13" customFormat="1">
      <c r="F232" s="33"/>
      <c r="G232" s="120"/>
      <c r="H232" s="33"/>
      <c r="I232" s="119"/>
      <c r="J232" s="33"/>
      <c r="K232" s="119"/>
      <c r="L232" s="15"/>
    </row>
    <row r="233" spans="6:12" s="13" customFormat="1">
      <c r="F233" s="33"/>
      <c r="G233" s="120"/>
      <c r="H233" s="33"/>
      <c r="I233" s="119"/>
      <c r="J233" s="33"/>
      <c r="K233" s="119"/>
      <c r="L233" s="15"/>
    </row>
    <row r="234" spans="6:12" s="13" customFormat="1">
      <c r="F234" s="33"/>
      <c r="G234" s="120"/>
      <c r="H234" s="33"/>
      <c r="I234" s="119"/>
      <c r="J234" s="33"/>
      <c r="K234" s="119"/>
      <c r="L234" s="15"/>
    </row>
    <row r="235" spans="6:12" s="13" customFormat="1">
      <c r="F235" s="33"/>
      <c r="G235" s="120"/>
      <c r="H235" s="33"/>
      <c r="I235" s="119"/>
      <c r="J235" s="33"/>
      <c r="K235" s="119"/>
      <c r="L235" s="15"/>
    </row>
    <row r="236" spans="6:12" s="13" customFormat="1">
      <c r="F236" s="33"/>
      <c r="G236" s="120"/>
      <c r="H236" s="33"/>
      <c r="I236" s="119"/>
      <c r="J236" s="33"/>
      <c r="K236" s="119"/>
      <c r="L236" s="15"/>
    </row>
    <row r="237" spans="6:12" s="13" customFormat="1">
      <c r="F237" s="33"/>
      <c r="G237" s="120"/>
      <c r="H237" s="33"/>
      <c r="I237" s="119"/>
      <c r="J237" s="33"/>
      <c r="K237" s="119"/>
      <c r="L237" s="15"/>
    </row>
    <row r="238" spans="6:12" s="13" customFormat="1">
      <c r="F238" s="33"/>
      <c r="G238" s="120"/>
      <c r="H238" s="33"/>
      <c r="I238" s="119"/>
      <c r="J238" s="33"/>
      <c r="K238" s="119"/>
      <c r="L238" s="15"/>
    </row>
    <row r="239" spans="6:12" s="13" customFormat="1">
      <c r="F239" s="33"/>
      <c r="G239" s="120"/>
      <c r="H239" s="33"/>
      <c r="I239" s="119"/>
      <c r="J239" s="33"/>
      <c r="K239" s="119"/>
      <c r="L239" s="15"/>
    </row>
    <row r="240" spans="6:12" s="13" customFormat="1">
      <c r="F240" s="33"/>
      <c r="G240" s="120"/>
      <c r="H240" s="33"/>
      <c r="I240" s="119"/>
      <c r="J240" s="33"/>
      <c r="K240" s="119"/>
      <c r="L240" s="15"/>
    </row>
    <row r="241" spans="6:12" s="13" customFormat="1">
      <c r="F241" s="33"/>
      <c r="G241" s="120"/>
      <c r="H241" s="33"/>
      <c r="I241" s="119"/>
      <c r="J241" s="33"/>
      <c r="K241" s="119"/>
      <c r="L241" s="15"/>
    </row>
    <row r="242" spans="6:12" s="13" customFormat="1">
      <c r="F242" s="33"/>
      <c r="G242" s="120"/>
      <c r="H242" s="33"/>
      <c r="I242" s="119"/>
      <c r="J242" s="33"/>
      <c r="K242" s="119"/>
      <c r="L242" s="15"/>
    </row>
    <row r="243" spans="6:12" s="13" customFormat="1">
      <c r="F243" s="33"/>
      <c r="G243" s="120"/>
      <c r="H243" s="33"/>
      <c r="I243" s="119"/>
      <c r="J243" s="33"/>
      <c r="K243" s="119"/>
      <c r="L243" s="15"/>
    </row>
    <row r="244" spans="6:12" s="13" customFormat="1">
      <c r="F244" s="33"/>
      <c r="G244" s="120"/>
      <c r="H244" s="33"/>
      <c r="I244" s="119"/>
      <c r="J244" s="33"/>
      <c r="K244" s="119"/>
      <c r="L244" s="15"/>
    </row>
    <row r="245" spans="6:12" s="13" customFormat="1">
      <c r="F245" s="33"/>
      <c r="G245" s="120"/>
      <c r="H245" s="33"/>
      <c r="I245" s="119"/>
      <c r="J245" s="33"/>
      <c r="K245" s="119"/>
      <c r="L245" s="15"/>
    </row>
    <row r="246" spans="6:12" s="13" customFormat="1">
      <c r="F246" s="33"/>
      <c r="G246" s="120"/>
      <c r="H246" s="33"/>
      <c r="I246" s="119"/>
      <c r="J246" s="33"/>
      <c r="K246" s="119"/>
      <c r="L246" s="15"/>
    </row>
    <row r="247" spans="6:12" s="13" customFormat="1">
      <c r="F247" s="33"/>
      <c r="G247" s="120"/>
      <c r="H247" s="33"/>
      <c r="I247" s="119"/>
      <c r="J247" s="33"/>
      <c r="K247" s="119"/>
      <c r="L247" s="15"/>
    </row>
    <row r="248" spans="6:12" s="13" customFormat="1">
      <c r="F248" s="33"/>
      <c r="G248" s="120"/>
      <c r="H248" s="33"/>
      <c r="I248" s="119"/>
      <c r="J248" s="33"/>
      <c r="K248" s="119"/>
      <c r="L248" s="15"/>
    </row>
    <row r="249" spans="6:12" s="13" customFormat="1">
      <c r="F249" s="33"/>
      <c r="G249" s="120"/>
      <c r="H249" s="33"/>
      <c r="I249" s="119"/>
      <c r="J249" s="33"/>
      <c r="K249" s="119"/>
      <c r="L249" s="15"/>
    </row>
    <row r="250" spans="6:12" s="13" customFormat="1">
      <c r="F250" s="33"/>
      <c r="G250" s="120"/>
      <c r="H250" s="33"/>
      <c r="I250" s="119"/>
      <c r="J250" s="33"/>
      <c r="K250" s="119"/>
      <c r="L250" s="15"/>
    </row>
    <row r="251" spans="6:12" s="13" customFormat="1">
      <c r="F251" s="33"/>
      <c r="G251" s="120"/>
      <c r="H251" s="33"/>
      <c r="I251" s="119"/>
      <c r="J251" s="33"/>
      <c r="K251" s="119"/>
      <c r="L251" s="15"/>
    </row>
    <row r="252" spans="6:12" s="13" customFormat="1">
      <c r="F252" s="33"/>
      <c r="G252" s="120"/>
      <c r="H252" s="33"/>
      <c r="I252" s="119"/>
      <c r="J252" s="33"/>
      <c r="K252" s="119"/>
      <c r="L252" s="15"/>
    </row>
    <row r="253" spans="6:12" s="13" customFormat="1">
      <c r="F253" s="33"/>
      <c r="G253" s="120"/>
      <c r="H253" s="33"/>
      <c r="I253" s="119"/>
      <c r="J253" s="33"/>
      <c r="K253" s="119"/>
      <c r="L253" s="15"/>
    </row>
    <row r="254" spans="6:12" s="13" customFormat="1">
      <c r="F254" s="33"/>
      <c r="G254" s="120"/>
      <c r="H254" s="33"/>
      <c r="I254" s="119"/>
      <c r="J254" s="33"/>
      <c r="K254" s="119"/>
      <c r="L254" s="15"/>
    </row>
    <row r="255" spans="6:12" s="13" customFormat="1">
      <c r="F255" s="33"/>
      <c r="G255" s="120"/>
      <c r="H255" s="33"/>
      <c r="I255" s="119"/>
      <c r="J255" s="33"/>
      <c r="K255" s="119"/>
      <c r="L255" s="15"/>
    </row>
    <row r="256" spans="6:12" s="13" customFormat="1">
      <c r="F256" s="33"/>
      <c r="G256" s="120"/>
      <c r="H256" s="33"/>
      <c r="I256" s="119"/>
      <c r="J256" s="33"/>
      <c r="K256" s="119"/>
      <c r="L256" s="15"/>
    </row>
    <row r="257" spans="6:12" s="13" customFormat="1">
      <c r="F257" s="33"/>
      <c r="G257" s="120"/>
      <c r="H257" s="33"/>
      <c r="I257" s="119"/>
      <c r="J257" s="33"/>
      <c r="K257" s="119"/>
      <c r="L257" s="15"/>
    </row>
    <row r="258" spans="6:12" s="13" customFormat="1">
      <c r="F258" s="33"/>
      <c r="G258" s="120"/>
      <c r="H258" s="33"/>
      <c r="I258" s="119"/>
      <c r="J258" s="33"/>
      <c r="K258" s="119"/>
      <c r="L258" s="15"/>
    </row>
    <row r="259" spans="6:12" s="13" customFormat="1">
      <c r="F259" s="33"/>
      <c r="G259" s="120"/>
      <c r="H259" s="33"/>
      <c r="I259" s="119"/>
      <c r="J259" s="33"/>
      <c r="K259" s="119"/>
      <c r="L259" s="15"/>
    </row>
    <row r="260" spans="6:12" s="13" customFormat="1">
      <c r="F260" s="33"/>
      <c r="G260" s="120"/>
      <c r="H260" s="33"/>
      <c r="I260" s="119"/>
      <c r="J260" s="33"/>
      <c r="K260" s="119"/>
      <c r="L260" s="15"/>
    </row>
    <row r="261" spans="6:12" s="13" customFormat="1">
      <c r="F261" s="33"/>
      <c r="G261" s="120"/>
      <c r="H261" s="33"/>
      <c r="I261" s="119"/>
      <c r="J261" s="33"/>
      <c r="K261" s="119"/>
      <c r="L261" s="15"/>
    </row>
    <row r="262" spans="6:12" s="13" customFormat="1">
      <c r="F262" s="33"/>
      <c r="G262" s="120"/>
      <c r="H262" s="33"/>
      <c r="I262" s="119"/>
      <c r="J262" s="33"/>
      <c r="K262" s="119"/>
      <c r="L262" s="15"/>
    </row>
    <row r="263" spans="6:12" s="13" customFormat="1">
      <c r="F263" s="33"/>
      <c r="G263" s="120"/>
      <c r="H263" s="33"/>
      <c r="I263" s="119"/>
      <c r="J263" s="33"/>
      <c r="K263" s="119"/>
      <c r="L263" s="15"/>
    </row>
    <row r="264" spans="6:12" s="13" customFormat="1">
      <c r="F264" s="33"/>
      <c r="G264" s="120"/>
      <c r="H264" s="33"/>
      <c r="I264" s="119"/>
      <c r="J264" s="33"/>
      <c r="K264" s="119"/>
      <c r="L264" s="15"/>
    </row>
    <row r="265" spans="6:12" s="13" customFormat="1">
      <c r="F265" s="33"/>
      <c r="G265" s="120"/>
      <c r="H265" s="33"/>
      <c r="I265" s="119"/>
      <c r="J265" s="33"/>
      <c r="K265" s="119"/>
      <c r="L265" s="15"/>
    </row>
    <row r="266" spans="6:12" s="13" customFormat="1">
      <c r="F266" s="33"/>
      <c r="G266" s="120"/>
      <c r="H266" s="33"/>
      <c r="I266" s="119"/>
      <c r="J266" s="33"/>
      <c r="K266" s="119"/>
      <c r="L266" s="15"/>
    </row>
    <row r="267" spans="6:12" s="13" customFormat="1">
      <c r="F267" s="33"/>
      <c r="G267" s="120"/>
      <c r="H267" s="33"/>
      <c r="I267" s="119"/>
      <c r="J267" s="33"/>
      <c r="K267" s="119"/>
      <c r="L267" s="15"/>
    </row>
    <row r="268" spans="6:12" s="13" customFormat="1">
      <c r="F268" s="33"/>
      <c r="G268" s="120"/>
      <c r="H268" s="33"/>
      <c r="I268" s="119"/>
      <c r="J268" s="33"/>
      <c r="K268" s="119"/>
      <c r="L268" s="15"/>
    </row>
    <row r="269" spans="6:12" s="13" customFormat="1">
      <c r="F269" s="33"/>
      <c r="G269" s="120"/>
      <c r="H269" s="33"/>
      <c r="I269" s="119"/>
      <c r="J269" s="33"/>
      <c r="K269" s="119"/>
      <c r="L269" s="15"/>
    </row>
    <row r="270" spans="6:12" s="13" customFormat="1">
      <c r="F270" s="33"/>
      <c r="G270" s="120"/>
      <c r="H270" s="33"/>
      <c r="I270" s="119"/>
      <c r="J270" s="33"/>
      <c r="K270" s="119"/>
      <c r="L270" s="15"/>
    </row>
    <row r="271" spans="6:12" s="13" customFormat="1">
      <c r="F271" s="33"/>
      <c r="G271" s="120"/>
      <c r="H271" s="33"/>
      <c r="I271" s="119"/>
      <c r="J271" s="33"/>
      <c r="K271" s="119"/>
      <c r="L271" s="15"/>
    </row>
    <row r="272" spans="6:12" s="13" customFormat="1">
      <c r="F272" s="33"/>
      <c r="G272" s="120"/>
      <c r="H272" s="33"/>
      <c r="I272" s="119"/>
      <c r="J272" s="33"/>
      <c r="K272" s="119"/>
      <c r="L272" s="15"/>
    </row>
    <row r="273" spans="6:12" s="13" customFormat="1">
      <c r="F273" s="33"/>
      <c r="G273" s="120"/>
      <c r="H273" s="33"/>
      <c r="I273" s="119"/>
      <c r="J273" s="33"/>
      <c r="K273" s="119"/>
      <c r="L273" s="15"/>
    </row>
    <row r="274" spans="6:12" s="13" customFormat="1">
      <c r="F274" s="33"/>
      <c r="G274" s="120"/>
      <c r="H274" s="33"/>
      <c r="I274" s="119"/>
      <c r="J274" s="33"/>
      <c r="K274" s="119"/>
      <c r="L274" s="15"/>
    </row>
    <row r="275" spans="6:12" s="13" customFormat="1">
      <c r="F275" s="33"/>
      <c r="G275" s="120"/>
      <c r="H275" s="33"/>
      <c r="I275" s="119"/>
      <c r="J275" s="33"/>
      <c r="K275" s="119"/>
      <c r="L275" s="15"/>
    </row>
    <row r="276" spans="6:12" s="13" customFormat="1">
      <c r="F276" s="33"/>
      <c r="G276" s="120"/>
      <c r="H276" s="33"/>
      <c r="I276" s="119"/>
      <c r="J276" s="33"/>
      <c r="K276" s="119"/>
      <c r="L276" s="15"/>
    </row>
    <row r="277" spans="6:12" s="13" customFormat="1">
      <c r="F277" s="33"/>
      <c r="G277" s="120"/>
      <c r="H277" s="33"/>
      <c r="I277" s="119"/>
      <c r="J277" s="33"/>
      <c r="K277" s="119"/>
      <c r="L277" s="15"/>
    </row>
    <row r="278" spans="6:12" s="13" customFormat="1">
      <c r="F278" s="33"/>
      <c r="G278" s="120"/>
      <c r="H278" s="33"/>
      <c r="I278" s="119"/>
      <c r="J278" s="33"/>
      <c r="K278" s="119"/>
      <c r="L278" s="15"/>
    </row>
    <row r="279" spans="6:12" s="13" customFormat="1">
      <c r="F279" s="33"/>
      <c r="G279" s="120"/>
      <c r="H279" s="33"/>
      <c r="I279" s="119"/>
      <c r="J279" s="33"/>
      <c r="K279" s="119"/>
      <c r="L279" s="15"/>
    </row>
    <row r="280" spans="6:12" s="13" customFormat="1">
      <c r="F280" s="33"/>
      <c r="G280" s="120"/>
      <c r="H280" s="33"/>
      <c r="I280" s="119"/>
      <c r="J280" s="33"/>
      <c r="K280" s="119"/>
      <c r="L280" s="15"/>
    </row>
    <row r="281" spans="6:12" s="13" customFormat="1">
      <c r="F281" s="33"/>
      <c r="G281" s="120"/>
      <c r="H281" s="33"/>
      <c r="I281" s="119"/>
      <c r="J281" s="33"/>
      <c r="K281" s="119"/>
      <c r="L281" s="15"/>
    </row>
    <row r="282" spans="6:12" s="13" customFormat="1">
      <c r="F282" s="33"/>
      <c r="G282" s="120"/>
      <c r="H282" s="33"/>
      <c r="I282" s="119"/>
      <c r="J282" s="33"/>
      <c r="K282" s="119"/>
      <c r="L282" s="15"/>
    </row>
    <row r="283" spans="6:12" s="13" customFormat="1">
      <c r="F283" s="33"/>
      <c r="G283" s="120"/>
      <c r="H283" s="33"/>
      <c r="I283" s="119"/>
      <c r="J283" s="33"/>
      <c r="K283" s="119"/>
      <c r="L283" s="15"/>
    </row>
    <row r="284" spans="6:12" s="13" customFormat="1">
      <c r="F284" s="33"/>
      <c r="G284" s="120"/>
      <c r="H284" s="33"/>
      <c r="I284" s="119"/>
      <c r="J284" s="33"/>
      <c r="K284" s="119"/>
      <c r="L284" s="15"/>
    </row>
    <row r="285" spans="6:12" s="13" customFormat="1">
      <c r="F285" s="33"/>
      <c r="G285" s="120"/>
      <c r="H285" s="33"/>
      <c r="I285" s="119"/>
      <c r="J285" s="33"/>
      <c r="K285" s="119"/>
      <c r="L285" s="15"/>
    </row>
    <row r="286" spans="6:12" s="13" customFormat="1">
      <c r="F286" s="33"/>
      <c r="G286" s="120"/>
      <c r="H286" s="33"/>
      <c r="I286" s="119"/>
      <c r="J286" s="33"/>
      <c r="K286" s="119"/>
      <c r="L286" s="15"/>
    </row>
    <row r="287" spans="6:12" s="13" customFormat="1">
      <c r="F287" s="33"/>
      <c r="G287" s="120"/>
      <c r="H287" s="33"/>
      <c r="I287" s="119"/>
      <c r="J287" s="33"/>
      <c r="K287" s="119"/>
      <c r="L287" s="15"/>
    </row>
    <row r="288" spans="6:12" s="13" customFormat="1">
      <c r="F288" s="33"/>
      <c r="G288" s="120"/>
      <c r="H288" s="33"/>
      <c r="I288" s="119"/>
      <c r="J288" s="33"/>
      <c r="K288" s="119"/>
      <c r="L288" s="15"/>
    </row>
    <row r="289" spans="6:12" s="13" customFormat="1">
      <c r="F289" s="33"/>
      <c r="G289" s="120"/>
      <c r="H289" s="33"/>
      <c r="I289" s="119"/>
      <c r="J289" s="33"/>
      <c r="K289" s="119"/>
      <c r="L289" s="15"/>
    </row>
    <row r="290" spans="6:12" s="13" customFormat="1">
      <c r="F290" s="33"/>
      <c r="G290" s="120"/>
      <c r="H290" s="33"/>
      <c r="I290" s="119"/>
      <c r="J290" s="33"/>
      <c r="K290" s="119"/>
      <c r="L290" s="15"/>
    </row>
    <row r="291" spans="6:12" s="13" customFormat="1">
      <c r="F291" s="33"/>
      <c r="G291" s="120"/>
      <c r="H291" s="33"/>
      <c r="I291" s="119"/>
      <c r="J291" s="33"/>
      <c r="K291" s="119"/>
      <c r="L291" s="15"/>
    </row>
    <row r="292" spans="6:12" s="13" customFormat="1">
      <c r="F292" s="33"/>
      <c r="G292" s="120"/>
      <c r="H292" s="33"/>
      <c r="I292" s="119"/>
      <c r="J292" s="33"/>
      <c r="K292" s="119"/>
      <c r="L292" s="15"/>
    </row>
    <row r="293" spans="6:12" s="13" customFormat="1">
      <c r="F293" s="33"/>
      <c r="G293" s="120"/>
      <c r="H293" s="33"/>
      <c r="I293" s="119"/>
      <c r="J293" s="33"/>
      <c r="K293" s="119"/>
      <c r="L293" s="15"/>
    </row>
    <row r="294" spans="6:12" s="13" customFormat="1">
      <c r="F294" s="33"/>
      <c r="G294" s="120"/>
      <c r="H294" s="33"/>
      <c r="I294" s="119"/>
      <c r="J294" s="33"/>
      <c r="K294" s="119"/>
    </row>
    <row r="295" spans="6:12" s="13" customFormat="1">
      <c r="F295" s="33"/>
      <c r="G295" s="120"/>
      <c r="H295" s="33"/>
      <c r="I295" s="119"/>
      <c r="J295" s="33"/>
      <c r="K295" s="119"/>
    </row>
    <row r="296" spans="6:12" s="13" customFormat="1">
      <c r="F296" s="33"/>
      <c r="G296" s="120"/>
      <c r="H296" s="33"/>
      <c r="I296" s="119"/>
      <c r="J296" s="33"/>
      <c r="K296" s="119"/>
    </row>
    <row r="297" spans="6:12" s="13" customFormat="1">
      <c r="F297" s="33"/>
      <c r="G297" s="120"/>
      <c r="H297" s="33"/>
      <c r="I297" s="119"/>
      <c r="J297" s="33"/>
      <c r="K297" s="119"/>
    </row>
    <row r="298" spans="6:12" s="13" customFormat="1">
      <c r="F298" s="33"/>
      <c r="G298" s="120"/>
      <c r="H298" s="33"/>
      <c r="I298" s="119"/>
      <c r="J298" s="33"/>
      <c r="K298" s="119"/>
    </row>
    <row r="299" spans="6:12" s="13" customFormat="1">
      <c r="F299" s="33"/>
      <c r="G299" s="120"/>
      <c r="H299" s="33"/>
      <c r="I299" s="119"/>
      <c r="J299" s="33"/>
      <c r="K299" s="119"/>
    </row>
    <row r="300" spans="6:12" s="13" customFormat="1">
      <c r="F300" s="33"/>
      <c r="G300" s="120"/>
      <c r="H300" s="33"/>
      <c r="I300" s="119"/>
      <c r="J300" s="33"/>
      <c r="K300" s="119"/>
    </row>
    <row r="301" spans="6:12" s="13" customFormat="1">
      <c r="F301" s="33"/>
      <c r="G301" s="120"/>
      <c r="H301" s="33"/>
      <c r="I301" s="119"/>
      <c r="J301" s="33"/>
      <c r="K301" s="119"/>
    </row>
    <row r="302" spans="6:12" s="13" customFormat="1">
      <c r="F302" s="33"/>
      <c r="G302" s="120"/>
      <c r="H302" s="33"/>
      <c r="I302" s="119"/>
      <c r="J302" s="33"/>
      <c r="K302" s="119"/>
    </row>
    <row r="303" spans="6:12" s="13" customFormat="1">
      <c r="F303" s="33"/>
      <c r="G303" s="120"/>
      <c r="H303" s="33"/>
      <c r="I303" s="119"/>
      <c r="J303" s="33"/>
      <c r="K303" s="119"/>
    </row>
    <row r="304" spans="6:12" s="13" customFormat="1">
      <c r="F304" s="33"/>
      <c r="G304" s="120"/>
      <c r="H304" s="33"/>
      <c r="I304" s="119"/>
      <c r="J304" s="33"/>
      <c r="K304" s="119"/>
    </row>
    <row r="305" spans="6:11" s="13" customFormat="1">
      <c r="F305" s="33"/>
      <c r="G305" s="120"/>
      <c r="H305" s="33"/>
      <c r="I305" s="119"/>
      <c r="J305" s="33"/>
      <c r="K305" s="119"/>
    </row>
    <row r="306" spans="6:11" s="13" customFormat="1">
      <c r="F306" s="33"/>
      <c r="G306" s="120"/>
      <c r="H306" s="33"/>
      <c r="I306" s="119"/>
      <c r="J306" s="33"/>
      <c r="K306" s="119"/>
    </row>
    <row r="307" spans="6:11" s="13" customFormat="1">
      <c r="F307" s="33"/>
      <c r="G307" s="120"/>
      <c r="H307" s="33"/>
      <c r="I307" s="119"/>
      <c r="J307" s="33"/>
      <c r="K307" s="119"/>
    </row>
    <row r="308" spans="6:11" s="13" customFormat="1">
      <c r="F308" s="33"/>
      <c r="G308" s="120"/>
      <c r="H308" s="33"/>
      <c r="I308" s="119"/>
      <c r="J308" s="33"/>
      <c r="K308" s="119"/>
    </row>
    <row r="309" spans="6:11" s="13" customFormat="1">
      <c r="F309" s="33"/>
      <c r="G309" s="120"/>
      <c r="H309" s="33"/>
      <c r="I309" s="119"/>
      <c r="J309" s="33"/>
      <c r="K309" s="119"/>
    </row>
    <row r="310" spans="6:11" s="13" customFormat="1">
      <c r="F310" s="33"/>
      <c r="G310" s="120"/>
      <c r="H310" s="33"/>
      <c r="I310" s="119"/>
      <c r="J310" s="33"/>
      <c r="K310" s="119"/>
    </row>
    <row r="311" spans="6:11" s="13" customFormat="1">
      <c r="F311" s="33"/>
      <c r="G311" s="120"/>
      <c r="H311" s="33"/>
      <c r="I311" s="119"/>
      <c r="J311" s="33"/>
      <c r="K311" s="119"/>
    </row>
    <row r="312" spans="6:11" s="13" customFormat="1">
      <c r="F312" s="33"/>
      <c r="G312" s="120"/>
      <c r="H312" s="33"/>
      <c r="I312" s="119"/>
      <c r="J312" s="33"/>
      <c r="K312" s="119"/>
    </row>
    <row r="313" spans="6:11" s="13" customFormat="1">
      <c r="F313" s="33"/>
      <c r="G313" s="120"/>
      <c r="H313" s="33"/>
      <c r="I313" s="119"/>
      <c r="J313" s="33"/>
      <c r="K313" s="119"/>
    </row>
    <row r="314" spans="6:11" s="13" customFormat="1">
      <c r="F314" s="33"/>
      <c r="G314" s="120"/>
      <c r="H314" s="33"/>
      <c r="I314" s="119"/>
      <c r="J314" s="33"/>
      <c r="K314" s="119"/>
    </row>
    <row r="315" spans="6:11" s="13" customFormat="1">
      <c r="F315" s="33"/>
      <c r="G315" s="120"/>
      <c r="H315" s="33"/>
      <c r="I315" s="119"/>
      <c r="J315" s="33"/>
      <c r="K315" s="119"/>
    </row>
    <row r="316" spans="6:11" s="13" customFormat="1">
      <c r="F316" s="33"/>
      <c r="G316" s="120"/>
      <c r="H316" s="33"/>
      <c r="I316" s="119"/>
      <c r="J316" s="33"/>
      <c r="K316" s="119"/>
    </row>
    <row r="317" spans="6:11" s="13" customFormat="1">
      <c r="F317" s="33"/>
      <c r="G317" s="120"/>
      <c r="H317" s="33"/>
      <c r="I317" s="119"/>
      <c r="J317" s="33"/>
      <c r="K317" s="119"/>
    </row>
    <row r="318" spans="6:11" s="13" customFormat="1">
      <c r="F318" s="33"/>
      <c r="G318" s="120"/>
      <c r="H318" s="33"/>
      <c r="I318" s="119"/>
      <c r="J318" s="33"/>
      <c r="K318" s="119"/>
    </row>
    <row r="319" spans="6:11" s="13" customFormat="1">
      <c r="F319" s="33"/>
      <c r="G319" s="120"/>
      <c r="H319" s="33"/>
      <c r="I319" s="119"/>
      <c r="J319" s="33"/>
      <c r="K319" s="119"/>
    </row>
    <row r="320" spans="6:11" s="13" customFormat="1">
      <c r="F320" s="33"/>
      <c r="G320" s="120"/>
      <c r="H320" s="33"/>
      <c r="I320" s="119"/>
      <c r="J320" s="33"/>
      <c r="K320" s="119"/>
    </row>
    <row r="321" spans="6:11" s="13" customFormat="1">
      <c r="F321" s="33"/>
      <c r="G321" s="120"/>
      <c r="H321" s="33"/>
      <c r="I321" s="119"/>
      <c r="J321" s="33"/>
      <c r="K321" s="119"/>
    </row>
    <row r="322" spans="6:11" s="13" customFormat="1">
      <c r="F322" s="33"/>
      <c r="G322" s="120"/>
      <c r="H322" s="33"/>
      <c r="I322" s="119"/>
      <c r="J322" s="33"/>
      <c r="K322" s="119"/>
    </row>
    <row r="323" spans="6:11" s="13" customFormat="1">
      <c r="F323" s="33"/>
      <c r="G323" s="120"/>
      <c r="H323" s="33"/>
      <c r="I323" s="119"/>
      <c r="J323" s="33"/>
      <c r="K323" s="119"/>
    </row>
    <row r="324" spans="6:11" s="13" customFormat="1">
      <c r="F324" s="33"/>
      <c r="G324" s="120"/>
      <c r="H324" s="33"/>
      <c r="I324" s="119"/>
      <c r="J324" s="33"/>
      <c r="K324" s="119"/>
    </row>
    <row r="325" spans="6:11" s="13" customFormat="1">
      <c r="F325" s="33"/>
      <c r="G325" s="120"/>
      <c r="H325" s="33"/>
      <c r="I325" s="119"/>
      <c r="J325" s="33"/>
      <c r="K325" s="119"/>
    </row>
    <row r="326" spans="6:11" s="13" customFormat="1">
      <c r="F326" s="33"/>
      <c r="G326" s="120"/>
      <c r="H326" s="33"/>
      <c r="I326" s="119"/>
      <c r="J326" s="33"/>
      <c r="K326" s="119"/>
    </row>
    <row r="327" spans="6:11" s="13" customFormat="1">
      <c r="F327" s="33"/>
      <c r="G327" s="120"/>
      <c r="H327" s="33"/>
      <c r="I327" s="119"/>
      <c r="J327" s="33"/>
      <c r="K327" s="119"/>
    </row>
    <row r="328" spans="6:11" s="13" customFormat="1">
      <c r="F328" s="33"/>
      <c r="G328" s="120"/>
      <c r="H328" s="33"/>
      <c r="I328" s="119"/>
      <c r="J328" s="33"/>
      <c r="K328" s="119"/>
    </row>
    <row r="329" spans="6:11" s="13" customFormat="1">
      <c r="F329" s="33"/>
      <c r="G329" s="120"/>
      <c r="H329" s="33"/>
      <c r="I329" s="119"/>
      <c r="J329" s="33"/>
      <c r="K329" s="119"/>
    </row>
    <row r="330" spans="6:11" s="13" customFormat="1">
      <c r="F330" s="33"/>
      <c r="G330" s="120"/>
      <c r="H330" s="33"/>
      <c r="I330" s="119"/>
      <c r="J330" s="33"/>
      <c r="K330" s="119"/>
    </row>
    <row r="331" spans="6:11" s="13" customFormat="1">
      <c r="F331" s="33"/>
      <c r="G331" s="120"/>
      <c r="H331" s="33"/>
      <c r="I331" s="119"/>
      <c r="J331" s="33"/>
      <c r="K331" s="119"/>
    </row>
    <row r="332" spans="6:11" s="13" customFormat="1">
      <c r="F332" s="33"/>
      <c r="G332" s="120"/>
      <c r="H332" s="33"/>
      <c r="I332" s="119"/>
      <c r="J332" s="33"/>
      <c r="K332" s="119"/>
    </row>
    <row r="333" spans="6:11" s="13" customFormat="1">
      <c r="F333" s="33"/>
      <c r="G333" s="120"/>
      <c r="H333" s="33"/>
      <c r="I333" s="119"/>
      <c r="J333" s="33"/>
      <c r="K333" s="119"/>
    </row>
    <row r="334" spans="6:11" s="13" customFormat="1">
      <c r="F334" s="33"/>
      <c r="G334" s="120"/>
      <c r="H334" s="33"/>
      <c r="I334" s="119"/>
      <c r="J334" s="33"/>
      <c r="K334" s="119"/>
    </row>
    <row r="335" spans="6:11" s="13" customFormat="1">
      <c r="F335" s="33"/>
      <c r="G335" s="120"/>
      <c r="H335" s="33"/>
      <c r="I335" s="119"/>
      <c r="J335" s="33"/>
      <c r="K335" s="119"/>
    </row>
    <row r="336" spans="6:11" s="13" customFormat="1">
      <c r="F336" s="33"/>
      <c r="G336" s="120"/>
      <c r="H336" s="33"/>
      <c r="I336" s="119"/>
      <c r="J336" s="33"/>
      <c r="K336" s="119"/>
    </row>
    <row r="337" spans="6:11" s="13" customFormat="1">
      <c r="F337" s="33"/>
      <c r="G337" s="120"/>
      <c r="H337" s="33"/>
      <c r="I337" s="119"/>
      <c r="J337" s="33"/>
      <c r="K337" s="119"/>
    </row>
    <row r="338" spans="6:11" s="13" customFormat="1">
      <c r="F338" s="33"/>
      <c r="G338" s="120"/>
      <c r="H338" s="33"/>
      <c r="I338" s="119"/>
      <c r="J338" s="33"/>
      <c r="K338" s="119"/>
    </row>
    <row r="339" spans="6:11" s="13" customFormat="1">
      <c r="F339" s="33"/>
      <c r="G339" s="120"/>
      <c r="H339" s="33"/>
      <c r="I339" s="119"/>
      <c r="J339" s="33"/>
      <c r="K339" s="119"/>
    </row>
    <row r="340" spans="6:11" s="13" customFormat="1">
      <c r="F340" s="33"/>
      <c r="G340" s="120"/>
      <c r="H340" s="33"/>
      <c r="I340" s="119"/>
      <c r="J340" s="33"/>
      <c r="K340" s="119"/>
    </row>
    <row r="341" spans="6:11" s="13" customFormat="1">
      <c r="F341" s="33"/>
      <c r="G341" s="120"/>
      <c r="H341" s="33"/>
      <c r="I341" s="119"/>
      <c r="J341" s="33"/>
      <c r="K341" s="119"/>
    </row>
    <row r="342" spans="6:11" s="13" customFormat="1">
      <c r="F342" s="33"/>
      <c r="G342" s="120"/>
      <c r="H342" s="33"/>
      <c r="I342" s="119"/>
      <c r="J342" s="33"/>
      <c r="K342" s="119"/>
    </row>
    <row r="343" spans="6:11" s="13" customFormat="1">
      <c r="F343" s="33"/>
      <c r="G343" s="120"/>
      <c r="H343" s="33"/>
      <c r="I343" s="119"/>
      <c r="J343" s="33"/>
      <c r="K343" s="119"/>
    </row>
    <row r="344" spans="6:11" s="13" customFormat="1">
      <c r="F344" s="33"/>
      <c r="G344" s="120"/>
      <c r="H344" s="33"/>
      <c r="I344" s="119"/>
      <c r="J344" s="33"/>
      <c r="K344" s="119"/>
    </row>
    <row r="345" spans="6:11" s="13" customFormat="1">
      <c r="F345" s="33"/>
      <c r="G345" s="120"/>
      <c r="H345" s="33"/>
      <c r="I345" s="119"/>
      <c r="J345" s="33"/>
      <c r="K345" s="119"/>
    </row>
    <row r="346" spans="6:11" s="13" customFormat="1">
      <c r="F346" s="33"/>
      <c r="G346" s="120"/>
      <c r="H346" s="33"/>
      <c r="I346" s="119"/>
      <c r="J346" s="33"/>
      <c r="K346" s="119"/>
    </row>
    <row r="347" spans="6:11" s="13" customFormat="1">
      <c r="F347" s="33"/>
      <c r="G347" s="120"/>
      <c r="H347" s="33"/>
      <c r="I347" s="119"/>
      <c r="J347" s="33"/>
      <c r="K347" s="119"/>
    </row>
    <row r="348" spans="6:11" s="13" customFormat="1">
      <c r="F348" s="33"/>
      <c r="G348" s="120"/>
      <c r="H348" s="33"/>
      <c r="I348" s="119"/>
      <c r="J348" s="33"/>
      <c r="K348" s="119"/>
    </row>
    <row r="349" spans="6:11" s="13" customFormat="1">
      <c r="F349" s="33"/>
      <c r="G349" s="120"/>
      <c r="H349" s="33"/>
      <c r="I349" s="119"/>
      <c r="J349" s="33"/>
      <c r="K349" s="119"/>
    </row>
    <row r="350" spans="6:11" s="13" customFormat="1">
      <c r="F350" s="33"/>
      <c r="G350" s="120"/>
      <c r="H350" s="33"/>
      <c r="I350" s="119"/>
      <c r="J350" s="33"/>
      <c r="K350" s="119"/>
    </row>
    <row r="351" spans="6:11" s="13" customFormat="1">
      <c r="F351" s="33"/>
      <c r="G351" s="120"/>
      <c r="H351" s="33"/>
      <c r="I351" s="119"/>
      <c r="J351" s="33"/>
      <c r="K351" s="119"/>
    </row>
    <row r="352" spans="6:11" s="13" customFormat="1">
      <c r="F352" s="33"/>
      <c r="G352" s="120"/>
      <c r="H352" s="33"/>
      <c r="I352" s="119"/>
      <c r="J352" s="33"/>
      <c r="K352" s="119"/>
    </row>
    <row r="353" spans="6:11" s="13" customFormat="1">
      <c r="F353" s="33"/>
      <c r="G353" s="120"/>
      <c r="H353" s="33"/>
      <c r="I353" s="119"/>
      <c r="J353" s="33"/>
      <c r="K353" s="119"/>
    </row>
    <row r="354" spans="6:11" s="13" customFormat="1">
      <c r="F354" s="33"/>
      <c r="G354" s="120"/>
      <c r="H354" s="33"/>
      <c r="I354" s="119"/>
      <c r="J354" s="33"/>
      <c r="K354" s="119"/>
    </row>
    <row r="355" spans="6:11" s="13" customFormat="1">
      <c r="F355" s="33"/>
      <c r="G355" s="120"/>
      <c r="H355" s="33"/>
      <c r="I355" s="119"/>
      <c r="J355" s="33"/>
      <c r="K355" s="119"/>
    </row>
    <row r="356" spans="6:11" s="13" customFormat="1">
      <c r="F356" s="33"/>
      <c r="G356" s="120"/>
      <c r="H356" s="33"/>
      <c r="I356" s="119"/>
      <c r="J356" s="33"/>
      <c r="K356" s="119"/>
    </row>
    <row r="357" spans="6:11" s="13" customFormat="1">
      <c r="F357" s="33"/>
      <c r="G357" s="120"/>
      <c r="H357" s="33"/>
      <c r="I357" s="119"/>
      <c r="J357" s="33"/>
      <c r="K357" s="119"/>
    </row>
    <row r="358" spans="6:11" s="13" customFormat="1">
      <c r="F358" s="33"/>
      <c r="G358" s="120"/>
      <c r="H358" s="33"/>
      <c r="I358" s="119"/>
      <c r="J358" s="33"/>
      <c r="K358" s="119"/>
    </row>
    <row r="359" spans="6:11" s="13" customFormat="1">
      <c r="F359" s="33"/>
      <c r="G359" s="120"/>
      <c r="H359" s="33"/>
      <c r="I359" s="119"/>
      <c r="J359" s="33"/>
      <c r="K359" s="119"/>
    </row>
    <row r="360" spans="6:11" s="13" customFormat="1">
      <c r="F360" s="33"/>
      <c r="G360" s="120"/>
      <c r="H360" s="33"/>
      <c r="I360" s="119"/>
      <c r="J360" s="33"/>
      <c r="K360" s="119"/>
    </row>
    <row r="361" spans="6:11" s="13" customFormat="1">
      <c r="F361" s="33"/>
      <c r="G361" s="120"/>
      <c r="H361" s="33"/>
      <c r="I361" s="119"/>
      <c r="J361" s="33"/>
      <c r="K361" s="119"/>
    </row>
    <row r="362" spans="6:11" s="13" customFormat="1">
      <c r="F362" s="33"/>
      <c r="G362" s="120"/>
      <c r="H362" s="33"/>
      <c r="I362" s="119"/>
      <c r="J362" s="33"/>
      <c r="K362" s="119"/>
    </row>
    <row r="363" spans="6:11" s="13" customFormat="1">
      <c r="F363" s="33"/>
      <c r="G363" s="120"/>
      <c r="H363" s="33"/>
      <c r="I363" s="119"/>
      <c r="J363" s="33"/>
      <c r="K363" s="119"/>
    </row>
    <row r="364" spans="6:11" s="13" customFormat="1">
      <c r="F364" s="33"/>
      <c r="G364" s="120"/>
      <c r="H364" s="33"/>
      <c r="I364" s="119"/>
      <c r="J364" s="33"/>
      <c r="K364" s="119"/>
    </row>
    <row r="365" spans="6:11" s="13" customFormat="1">
      <c r="F365" s="33"/>
      <c r="G365" s="120"/>
      <c r="H365" s="33"/>
      <c r="I365" s="119"/>
      <c r="J365" s="33"/>
      <c r="K365" s="119"/>
    </row>
    <row r="366" spans="6:11" s="13" customFormat="1">
      <c r="F366" s="33"/>
      <c r="G366" s="120"/>
      <c r="H366" s="33"/>
      <c r="I366" s="119"/>
      <c r="J366" s="33"/>
      <c r="K366" s="119"/>
    </row>
    <row r="367" spans="6:11" s="13" customFormat="1">
      <c r="F367" s="33"/>
      <c r="G367" s="120"/>
      <c r="H367" s="33"/>
      <c r="I367" s="119"/>
      <c r="J367" s="33"/>
      <c r="K367" s="119"/>
    </row>
    <row r="368" spans="6:11" s="13" customFormat="1">
      <c r="F368" s="33"/>
      <c r="G368" s="120"/>
      <c r="H368" s="33"/>
      <c r="I368" s="119"/>
      <c r="J368" s="33"/>
      <c r="K368" s="119"/>
    </row>
    <row r="369" spans="6:11" s="13" customFormat="1">
      <c r="F369" s="33"/>
      <c r="G369" s="120"/>
      <c r="H369" s="33"/>
      <c r="I369" s="119"/>
      <c r="J369" s="33"/>
      <c r="K369" s="119"/>
    </row>
    <row r="370" spans="6:11" s="13" customFormat="1">
      <c r="F370" s="33"/>
      <c r="G370" s="120"/>
      <c r="H370" s="33"/>
      <c r="I370" s="119"/>
      <c r="J370" s="33"/>
      <c r="K370" s="119"/>
    </row>
    <row r="371" spans="6:11" s="13" customFormat="1">
      <c r="F371" s="33"/>
      <c r="G371" s="120"/>
      <c r="H371" s="33"/>
      <c r="I371" s="119"/>
      <c r="J371" s="33"/>
      <c r="K371" s="119"/>
    </row>
    <row r="372" spans="6:11" s="13" customFormat="1">
      <c r="F372" s="33"/>
      <c r="G372" s="120"/>
      <c r="H372" s="33"/>
      <c r="I372" s="119"/>
      <c r="J372" s="33"/>
      <c r="K372" s="119"/>
    </row>
    <row r="373" spans="6:11" s="13" customFormat="1">
      <c r="F373" s="33"/>
      <c r="G373" s="120"/>
      <c r="H373" s="33"/>
      <c r="I373" s="119"/>
      <c r="J373" s="33"/>
      <c r="K373" s="119"/>
    </row>
    <row r="374" spans="6:11" s="13" customFormat="1">
      <c r="F374" s="33"/>
      <c r="G374" s="120"/>
      <c r="H374" s="33"/>
      <c r="I374" s="119"/>
      <c r="J374" s="33"/>
      <c r="K374" s="119"/>
    </row>
    <row r="375" spans="6:11" s="13" customFormat="1">
      <c r="F375" s="33"/>
      <c r="G375" s="120"/>
      <c r="H375" s="33"/>
      <c r="I375" s="119"/>
      <c r="J375" s="33"/>
      <c r="K375" s="119"/>
    </row>
    <row r="376" spans="6:11" s="13" customFormat="1">
      <c r="F376" s="33"/>
      <c r="G376" s="120"/>
      <c r="H376" s="33"/>
      <c r="I376" s="119"/>
      <c r="J376" s="33"/>
      <c r="K376" s="119"/>
    </row>
    <row r="377" spans="6:11" s="13" customFormat="1">
      <c r="F377" s="33"/>
      <c r="G377" s="120"/>
      <c r="H377" s="33"/>
      <c r="I377" s="119"/>
      <c r="J377" s="33"/>
      <c r="K377" s="119"/>
    </row>
    <row r="378" spans="6:11" s="13" customFormat="1">
      <c r="F378" s="33"/>
      <c r="G378" s="120"/>
      <c r="H378" s="33"/>
      <c r="I378" s="119"/>
      <c r="J378" s="33"/>
      <c r="K378" s="119"/>
    </row>
    <row r="379" spans="6:11" s="13" customFormat="1">
      <c r="F379" s="33"/>
      <c r="G379" s="120"/>
      <c r="H379" s="33"/>
      <c r="I379" s="119"/>
      <c r="J379" s="33"/>
      <c r="K379" s="119"/>
    </row>
    <row r="380" spans="6:11" s="13" customFormat="1">
      <c r="F380" s="33"/>
      <c r="G380" s="120"/>
      <c r="H380" s="33"/>
      <c r="I380" s="119"/>
      <c r="J380" s="33"/>
      <c r="K380" s="119"/>
    </row>
    <row r="381" spans="6:11" s="13" customFormat="1">
      <c r="F381" s="33"/>
      <c r="G381" s="120"/>
      <c r="H381" s="33"/>
      <c r="I381" s="119"/>
      <c r="J381" s="33"/>
      <c r="K381" s="119"/>
    </row>
    <row r="382" spans="6:11" s="13" customFormat="1">
      <c r="F382" s="33"/>
      <c r="G382" s="120"/>
      <c r="H382" s="33"/>
      <c r="I382" s="119"/>
      <c r="J382" s="33"/>
      <c r="K382" s="119"/>
    </row>
    <row r="383" spans="6:11" s="13" customFormat="1">
      <c r="F383" s="33"/>
      <c r="G383" s="120"/>
      <c r="H383" s="33"/>
      <c r="I383" s="119"/>
      <c r="J383" s="33"/>
      <c r="K383" s="119"/>
    </row>
    <row r="384" spans="6:11" s="13" customFormat="1">
      <c r="F384" s="33"/>
      <c r="G384" s="120"/>
      <c r="H384" s="33"/>
      <c r="I384" s="119"/>
      <c r="J384" s="33"/>
      <c r="K384" s="119"/>
    </row>
    <row r="385" spans="6:11" s="13" customFormat="1">
      <c r="F385" s="33"/>
      <c r="G385" s="120"/>
      <c r="H385" s="33"/>
      <c r="I385" s="119"/>
      <c r="J385" s="33"/>
      <c r="K385" s="119"/>
    </row>
    <row r="386" spans="6:11" s="13" customFormat="1">
      <c r="F386" s="33"/>
      <c r="G386" s="120"/>
      <c r="H386" s="33"/>
      <c r="I386" s="119"/>
      <c r="J386" s="33"/>
      <c r="K386" s="119"/>
    </row>
    <row r="387" spans="6:11" s="13" customFormat="1">
      <c r="F387" s="33"/>
      <c r="G387" s="120"/>
      <c r="H387" s="33"/>
      <c r="I387" s="119"/>
      <c r="J387" s="33"/>
      <c r="K387" s="119"/>
    </row>
    <row r="388" spans="6:11" s="13" customFormat="1">
      <c r="F388" s="33"/>
      <c r="G388" s="120"/>
      <c r="H388" s="33"/>
      <c r="I388" s="119"/>
      <c r="J388" s="33"/>
      <c r="K388" s="119"/>
    </row>
    <row r="389" spans="6:11" s="13" customFormat="1">
      <c r="F389" s="33"/>
      <c r="G389" s="120"/>
      <c r="H389" s="33"/>
      <c r="I389" s="119"/>
      <c r="J389" s="33"/>
      <c r="K389" s="119"/>
    </row>
    <row r="390" spans="6:11" s="13" customFormat="1">
      <c r="F390" s="33"/>
      <c r="G390" s="120"/>
      <c r="H390" s="33"/>
      <c r="I390" s="119"/>
      <c r="J390" s="33"/>
      <c r="K390" s="119"/>
    </row>
    <row r="391" spans="6:11" s="13" customFormat="1">
      <c r="F391" s="33"/>
      <c r="G391" s="120"/>
      <c r="H391" s="33"/>
      <c r="I391" s="119"/>
      <c r="J391" s="33"/>
      <c r="K391" s="119"/>
    </row>
    <row r="392" spans="6:11" s="13" customFormat="1">
      <c r="F392" s="33"/>
      <c r="G392" s="120"/>
      <c r="H392" s="33"/>
      <c r="I392" s="119"/>
      <c r="J392" s="33"/>
      <c r="K392" s="119"/>
    </row>
    <row r="393" spans="6:11" s="13" customFormat="1">
      <c r="F393" s="33"/>
      <c r="G393" s="120"/>
      <c r="H393" s="33"/>
      <c r="I393" s="119"/>
      <c r="J393" s="33"/>
      <c r="K393" s="119"/>
    </row>
    <row r="394" spans="6:11" s="13" customFormat="1">
      <c r="F394" s="33"/>
      <c r="G394" s="120"/>
      <c r="H394" s="33"/>
      <c r="I394" s="119"/>
      <c r="J394" s="33"/>
      <c r="K394" s="119"/>
    </row>
    <row r="395" spans="6:11" s="13" customFormat="1">
      <c r="F395" s="33"/>
      <c r="G395" s="120"/>
      <c r="H395" s="33"/>
      <c r="I395" s="119"/>
      <c r="J395" s="33"/>
      <c r="K395" s="119"/>
    </row>
    <row r="396" spans="6:11" s="13" customFormat="1">
      <c r="F396" s="33"/>
      <c r="G396" s="120"/>
      <c r="H396" s="33"/>
      <c r="I396" s="119"/>
      <c r="J396" s="33"/>
      <c r="K396" s="119"/>
    </row>
    <row r="397" spans="6:11" s="13" customFormat="1">
      <c r="F397" s="33"/>
      <c r="G397" s="120"/>
      <c r="H397" s="33"/>
      <c r="I397" s="119"/>
      <c r="J397" s="33"/>
      <c r="K397" s="119"/>
    </row>
    <row r="398" spans="6:11" s="13" customFormat="1">
      <c r="F398" s="33"/>
      <c r="G398" s="120"/>
      <c r="H398" s="33"/>
      <c r="I398" s="119"/>
      <c r="J398" s="33"/>
      <c r="K398" s="119"/>
    </row>
    <row r="399" spans="6:11" s="13" customFormat="1">
      <c r="F399" s="33"/>
      <c r="G399" s="120"/>
      <c r="H399" s="33"/>
      <c r="I399" s="119"/>
      <c r="J399" s="33"/>
      <c r="K399" s="119"/>
    </row>
    <row r="400" spans="6:11" s="13" customFormat="1">
      <c r="F400" s="33"/>
      <c r="G400" s="120"/>
      <c r="H400" s="33"/>
      <c r="I400" s="119"/>
      <c r="J400" s="33"/>
      <c r="K400" s="119"/>
    </row>
    <row r="401" spans="6:11" s="13" customFormat="1">
      <c r="F401" s="33"/>
      <c r="G401" s="120"/>
      <c r="H401" s="33"/>
      <c r="I401" s="119"/>
      <c r="J401" s="33"/>
      <c r="K401" s="119"/>
    </row>
    <row r="402" spans="6:11" s="13" customFormat="1">
      <c r="F402" s="33"/>
      <c r="G402" s="120"/>
      <c r="H402" s="33"/>
      <c r="I402" s="119"/>
      <c r="J402" s="33"/>
      <c r="K402" s="119"/>
    </row>
    <row r="403" spans="6:11" s="13" customFormat="1">
      <c r="F403" s="33"/>
      <c r="G403" s="120"/>
      <c r="H403" s="33"/>
      <c r="I403" s="119"/>
      <c r="J403" s="33"/>
      <c r="K403" s="119"/>
    </row>
    <row r="404" spans="6:11" s="13" customFormat="1">
      <c r="F404" s="33"/>
      <c r="G404" s="120"/>
      <c r="H404" s="33"/>
      <c r="I404" s="119"/>
      <c r="J404" s="33"/>
      <c r="K404" s="119"/>
    </row>
    <row r="405" spans="6:11" s="13" customFormat="1">
      <c r="F405" s="33"/>
      <c r="G405" s="120"/>
      <c r="H405" s="33"/>
      <c r="I405" s="119"/>
      <c r="J405" s="33"/>
      <c r="K405" s="119"/>
    </row>
    <row r="406" spans="6:11" s="13" customFormat="1">
      <c r="F406" s="33"/>
      <c r="G406" s="120"/>
      <c r="H406" s="33"/>
      <c r="I406" s="119"/>
      <c r="J406" s="33"/>
      <c r="K406" s="119"/>
    </row>
    <row r="407" spans="6:11" s="13" customFormat="1">
      <c r="F407" s="33"/>
      <c r="G407" s="120"/>
      <c r="H407" s="33"/>
      <c r="I407" s="119"/>
      <c r="J407" s="33"/>
      <c r="K407" s="119"/>
    </row>
    <row r="408" spans="6:11" s="13" customFormat="1">
      <c r="F408" s="33"/>
      <c r="G408" s="120"/>
      <c r="H408" s="33"/>
      <c r="I408" s="119"/>
      <c r="J408" s="33"/>
      <c r="K408" s="119"/>
    </row>
    <row r="409" spans="6:11" s="13" customFormat="1">
      <c r="F409" s="33"/>
      <c r="G409" s="120"/>
      <c r="H409" s="33"/>
      <c r="I409" s="119"/>
      <c r="J409" s="33"/>
      <c r="K409" s="119"/>
    </row>
    <row r="410" spans="6:11" s="13" customFormat="1">
      <c r="F410" s="33"/>
      <c r="G410" s="120"/>
      <c r="H410" s="33"/>
      <c r="I410" s="119"/>
      <c r="J410" s="33"/>
      <c r="K410" s="119"/>
    </row>
    <row r="411" spans="6:11" s="13" customFormat="1">
      <c r="F411" s="33"/>
      <c r="G411" s="120"/>
      <c r="H411" s="33"/>
      <c r="I411" s="119"/>
      <c r="J411" s="33"/>
      <c r="K411" s="119"/>
    </row>
    <row r="412" spans="6:11" s="13" customFormat="1">
      <c r="F412" s="33"/>
      <c r="G412" s="120"/>
      <c r="H412" s="33"/>
      <c r="I412" s="119"/>
      <c r="J412" s="33"/>
      <c r="K412" s="119"/>
    </row>
    <row r="413" spans="6:11" s="13" customFormat="1">
      <c r="F413" s="33"/>
      <c r="G413" s="120"/>
      <c r="H413" s="33"/>
      <c r="I413" s="119"/>
      <c r="J413" s="33"/>
      <c r="K413" s="119"/>
    </row>
    <row r="414" spans="6:11" s="13" customFormat="1">
      <c r="F414" s="33"/>
      <c r="G414" s="120"/>
      <c r="H414" s="33"/>
      <c r="I414" s="119"/>
      <c r="J414" s="33"/>
      <c r="K414" s="119"/>
    </row>
    <row r="415" spans="6:11" s="13" customFormat="1">
      <c r="F415" s="33"/>
      <c r="G415" s="120"/>
      <c r="H415" s="33"/>
      <c r="I415" s="119"/>
      <c r="J415" s="33"/>
      <c r="K415" s="119"/>
    </row>
    <row r="416" spans="6:11" s="13" customFormat="1">
      <c r="F416" s="33"/>
      <c r="G416" s="120"/>
      <c r="H416" s="33"/>
      <c r="I416" s="119"/>
      <c r="J416" s="33"/>
      <c r="K416" s="119"/>
    </row>
    <row r="417" spans="6:11" s="13" customFormat="1">
      <c r="F417" s="33"/>
      <c r="G417" s="120"/>
      <c r="H417" s="33"/>
      <c r="I417" s="119"/>
      <c r="J417" s="33"/>
      <c r="K417" s="119"/>
    </row>
    <row r="418" spans="6:11" s="13" customFormat="1">
      <c r="F418" s="33"/>
      <c r="G418" s="120"/>
      <c r="H418" s="33"/>
      <c r="I418" s="119"/>
      <c r="J418" s="33"/>
      <c r="K418" s="119"/>
    </row>
    <row r="419" spans="6:11" s="13" customFormat="1">
      <c r="F419" s="33"/>
      <c r="G419" s="120"/>
      <c r="H419" s="33"/>
      <c r="I419" s="119"/>
      <c r="J419" s="33"/>
      <c r="K419" s="119"/>
    </row>
    <row r="420" spans="6:11" s="13" customFormat="1">
      <c r="F420" s="33"/>
      <c r="G420" s="120"/>
      <c r="H420" s="33"/>
      <c r="I420" s="119"/>
      <c r="J420" s="33"/>
      <c r="K420" s="119"/>
    </row>
    <row r="421" spans="6:11" s="13" customFormat="1">
      <c r="F421" s="33"/>
      <c r="G421" s="120"/>
      <c r="H421" s="33"/>
      <c r="I421" s="119"/>
      <c r="J421" s="33"/>
      <c r="K421" s="119"/>
    </row>
    <row r="422" spans="6:11" s="13" customFormat="1">
      <c r="F422" s="33"/>
      <c r="G422" s="120"/>
      <c r="H422" s="33"/>
      <c r="I422" s="119"/>
      <c r="J422" s="33"/>
      <c r="K422" s="119"/>
    </row>
    <row r="423" spans="6:11" s="13" customFormat="1">
      <c r="F423" s="33"/>
      <c r="G423" s="120"/>
      <c r="H423" s="33"/>
      <c r="I423" s="119"/>
      <c r="J423" s="33"/>
      <c r="K423" s="119"/>
    </row>
    <row r="424" spans="6:11" s="13" customFormat="1">
      <c r="F424" s="33"/>
      <c r="G424" s="120"/>
      <c r="H424" s="33"/>
      <c r="I424" s="119"/>
      <c r="J424" s="33"/>
      <c r="K424" s="119"/>
    </row>
    <row r="425" spans="6:11" s="13" customFormat="1">
      <c r="F425" s="33"/>
      <c r="G425" s="120"/>
      <c r="H425" s="33"/>
      <c r="I425" s="119"/>
      <c r="J425" s="33"/>
      <c r="K425" s="119"/>
    </row>
    <row r="426" spans="6:11" s="13" customFormat="1">
      <c r="F426" s="33"/>
      <c r="G426" s="120"/>
      <c r="H426" s="33"/>
      <c r="I426" s="119"/>
      <c r="J426" s="33"/>
      <c r="K426" s="119"/>
    </row>
    <row r="427" spans="6:11" s="13" customFormat="1">
      <c r="F427" s="33"/>
      <c r="G427" s="120"/>
      <c r="H427" s="33"/>
      <c r="I427" s="119"/>
      <c r="J427" s="33"/>
      <c r="K427" s="119"/>
    </row>
    <row r="428" spans="6:11" s="13" customFormat="1">
      <c r="F428" s="33"/>
      <c r="G428" s="120"/>
      <c r="H428" s="33"/>
      <c r="I428" s="119"/>
      <c r="J428" s="33"/>
      <c r="K428" s="119"/>
    </row>
    <row r="429" spans="6:11" s="13" customFormat="1">
      <c r="F429" s="33"/>
      <c r="G429" s="120"/>
      <c r="H429" s="33"/>
      <c r="I429" s="119"/>
      <c r="J429" s="33"/>
      <c r="K429" s="119"/>
    </row>
    <row r="430" spans="6:11" s="13" customFormat="1">
      <c r="F430" s="33"/>
      <c r="G430" s="120"/>
      <c r="H430" s="33"/>
      <c r="I430" s="119"/>
      <c r="J430" s="33"/>
      <c r="K430" s="119"/>
    </row>
    <row r="431" spans="6:11" s="13" customFormat="1">
      <c r="F431" s="33"/>
      <c r="G431" s="120"/>
      <c r="H431" s="33"/>
      <c r="I431" s="119"/>
      <c r="J431" s="33"/>
      <c r="K431" s="119"/>
    </row>
    <row r="432" spans="6:11" s="13" customFormat="1">
      <c r="F432" s="33"/>
      <c r="G432" s="120"/>
      <c r="H432" s="33"/>
      <c r="I432" s="119"/>
      <c r="J432" s="33"/>
      <c r="K432" s="119"/>
    </row>
    <row r="433" spans="6:11" s="13" customFormat="1">
      <c r="F433" s="33"/>
      <c r="G433" s="120"/>
      <c r="H433" s="33"/>
      <c r="I433" s="119"/>
      <c r="J433" s="33"/>
      <c r="K433" s="119"/>
    </row>
    <row r="434" spans="6:11" s="13" customFormat="1">
      <c r="F434" s="33"/>
      <c r="G434" s="120"/>
      <c r="H434" s="33"/>
      <c r="I434" s="119"/>
      <c r="J434" s="33"/>
      <c r="K434" s="119"/>
    </row>
    <row r="435" spans="6:11" s="13" customFormat="1">
      <c r="F435" s="33"/>
      <c r="G435" s="120"/>
      <c r="H435" s="33"/>
      <c r="I435" s="119"/>
      <c r="J435" s="33"/>
      <c r="K435" s="119"/>
    </row>
    <row r="436" spans="6:11" s="13" customFormat="1">
      <c r="F436" s="33"/>
      <c r="G436" s="120"/>
      <c r="H436" s="33"/>
      <c r="I436" s="119"/>
      <c r="J436" s="33"/>
      <c r="K436" s="119"/>
    </row>
    <row r="437" spans="6:11" s="13" customFormat="1">
      <c r="F437" s="33"/>
      <c r="G437" s="120"/>
      <c r="H437" s="33"/>
      <c r="I437" s="119"/>
      <c r="J437" s="33"/>
      <c r="K437" s="119"/>
    </row>
    <row r="438" spans="6:11" s="13" customFormat="1">
      <c r="F438" s="33"/>
      <c r="G438" s="120"/>
      <c r="H438" s="33"/>
      <c r="I438" s="119"/>
      <c r="J438" s="33"/>
      <c r="K438" s="119"/>
    </row>
    <row r="439" spans="6:11" s="13" customFormat="1">
      <c r="F439" s="33"/>
      <c r="G439" s="120"/>
      <c r="H439" s="33"/>
      <c r="I439" s="119"/>
      <c r="J439" s="33"/>
      <c r="K439" s="119"/>
    </row>
    <row r="440" spans="6:11" s="13" customFormat="1">
      <c r="F440" s="33"/>
      <c r="G440" s="120"/>
      <c r="H440" s="33"/>
      <c r="I440" s="119"/>
      <c r="J440" s="33"/>
      <c r="K440" s="119"/>
    </row>
    <row r="441" spans="6:11" s="13" customFormat="1">
      <c r="F441" s="33"/>
      <c r="G441" s="120"/>
      <c r="H441" s="33"/>
      <c r="I441" s="119"/>
      <c r="J441" s="33"/>
      <c r="K441" s="119"/>
    </row>
    <row r="442" spans="6:11" s="13" customFormat="1">
      <c r="F442" s="33"/>
      <c r="G442" s="120"/>
      <c r="H442" s="33"/>
      <c r="I442" s="119"/>
      <c r="J442" s="33"/>
      <c r="K442" s="119"/>
    </row>
    <row r="443" spans="6:11" s="13" customFormat="1">
      <c r="F443" s="33"/>
      <c r="G443" s="120"/>
      <c r="H443" s="33"/>
      <c r="I443" s="119"/>
      <c r="J443" s="33"/>
      <c r="K443" s="119"/>
    </row>
    <row r="444" spans="6:11" s="13" customFormat="1">
      <c r="F444" s="33"/>
      <c r="G444" s="120"/>
      <c r="H444" s="33"/>
      <c r="I444" s="119"/>
      <c r="J444" s="33"/>
      <c r="K444" s="119"/>
    </row>
    <row r="445" spans="6:11" s="13" customFormat="1">
      <c r="F445" s="33"/>
      <c r="G445" s="120"/>
      <c r="H445" s="33"/>
      <c r="I445" s="119"/>
      <c r="J445" s="33"/>
      <c r="K445" s="119"/>
    </row>
    <row r="446" spans="6:11" s="13" customFormat="1">
      <c r="F446" s="33"/>
      <c r="G446" s="120"/>
      <c r="H446" s="33"/>
      <c r="I446" s="119"/>
      <c r="J446" s="33"/>
      <c r="K446" s="119"/>
    </row>
    <row r="447" spans="6:11" s="13" customFormat="1">
      <c r="F447" s="33"/>
      <c r="G447" s="120"/>
      <c r="H447" s="33"/>
      <c r="I447" s="119"/>
      <c r="J447" s="33"/>
      <c r="K447" s="119"/>
    </row>
    <row r="448" spans="6:11" s="13" customFormat="1">
      <c r="F448" s="33"/>
      <c r="G448" s="120"/>
      <c r="H448" s="33"/>
      <c r="I448" s="119"/>
      <c r="J448" s="33"/>
      <c r="K448" s="119"/>
    </row>
    <row r="449" spans="6:11" s="13" customFormat="1">
      <c r="F449" s="33"/>
      <c r="G449" s="120"/>
      <c r="H449" s="33"/>
      <c r="I449" s="119"/>
      <c r="J449" s="33"/>
      <c r="K449" s="119"/>
    </row>
    <row r="450" spans="6:11" s="13" customFormat="1">
      <c r="F450" s="33"/>
      <c r="G450" s="120"/>
      <c r="H450" s="33"/>
      <c r="I450" s="119"/>
      <c r="J450" s="33"/>
      <c r="K450" s="119"/>
    </row>
    <row r="451" spans="6:11" s="13" customFormat="1">
      <c r="F451" s="33"/>
      <c r="G451" s="120"/>
      <c r="H451" s="33"/>
      <c r="I451" s="119"/>
      <c r="J451" s="33"/>
      <c r="K451" s="119"/>
    </row>
    <row r="452" spans="6:11" s="13" customFormat="1">
      <c r="F452" s="33"/>
      <c r="G452" s="120"/>
      <c r="H452" s="33"/>
      <c r="I452" s="119"/>
      <c r="J452" s="33"/>
      <c r="K452" s="119"/>
    </row>
    <row r="453" spans="6:11" s="13" customFormat="1">
      <c r="F453" s="33"/>
      <c r="G453" s="120"/>
      <c r="H453" s="33"/>
      <c r="I453" s="119"/>
      <c r="J453" s="33"/>
      <c r="K453" s="119"/>
    </row>
    <row r="454" spans="6:11" s="13" customFormat="1">
      <c r="F454" s="33"/>
      <c r="G454" s="120"/>
      <c r="H454" s="33"/>
      <c r="I454" s="119"/>
      <c r="J454" s="33"/>
      <c r="K454" s="119"/>
    </row>
    <row r="455" spans="6:11" s="13" customFormat="1">
      <c r="F455" s="33"/>
      <c r="G455" s="120"/>
      <c r="H455" s="33"/>
      <c r="I455" s="119"/>
      <c r="J455" s="33"/>
      <c r="K455" s="119"/>
    </row>
    <row r="456" spans="6:11" s="13" customFormat="1">
      <c r="F456" s="33"/>
      <c r="G456" s="120"/>
      <c r="H456" s="33"/>
      <c r="I456" s="119"/>
      <c r="J456" s="33"/>
      <c r="K456" s="119"/>
    </row>
    <row r="457" spans="6:11" s="13" customFormat="1">
      <c r="F457" s="33"/>
      <c r="G457" s="120"/>
      <c r="H457" s="33"/>
      <c r="I457" s="119"/>
      <c r="J457" s="33"/>
      <c r="K457" s="119"/>
    </row>
    <row r="458" spans="6:11" s="13" customFormat="1">
      <c r="F458" s="33"/>
      <c r="G458" s="120"/>
      <c r="H458" s="33"/>
      <c r="I458" s="119"/>
      <c r="J458" s="33"/>
      <c r="K458" s="119"/>
    </row>
    <row r="459" spans="6:11" s="13" customFormat="1">
      <c r="F459" s="33"/>
      <c r="G459" s="120"/>
      <c r="H459" s="33"/>
      <c r="I459" s="119"/>
      <c r="J459" s="33"/>
      <c r="K459" s="119"/>
    </row>
    <row r="460" spans="6:11" s="13" customFormat="1">
      <c r="F460" s="33"/>
      <c r="G460" s="120"/>
      <c r="H460" s="33"/>
      <c r="I460" s="119"/>
      <c r="J460" s="33"/>
      <c r="K460" s="119"/>
    </row>
    <row r="461" spans="6:11" s="13" customFormat="1">
      <c r="F461" s="33"/>
      <c r="G461" s="120"/>
      <c r="H461" s="33"/>
      <c r="I461" s="119"/>
      <c r="J461" s="33"/>
      <c r="K461" s="119"/>
    </row>
    <row r="462" spans="6:11" s="13" customFormat="1">
      <c r="F462" s="33"/>
      <c r="G462" s="120"/>
      <c r="H462" s="33"/>
      <c r="I462" s="119"/>
      <c r="J462" s="33"/>
      <c r="K462" s="119"/>
    </row>
    <row r="463" spans="6:11" s="13" customFormat="1">
      <c r="F463" s="33"/>
      <c r="G463" s="120"/>
      <c r="H463" s="33"/>
      <c r="I463" s="119"/>
      <c r="J463" s="33"/>
      <c r="K463" s="119"/>
    </row>
    <row r="464" spans="6:11" s="13" customFormat="1">
      <c r="F464" s="33"/>
      <c r="G464" s="120"/>
      <c r="H464" s="33"/>
      <c r="I464" s="119"/>
      <c r="J464" s="33"/>
      <c r="K464" s="119"/>
    </row>
    <row r="465" spans="6:11" s="13" customFormat="1">
      <c r="F465" s="33"/>
      <c r="G465" s="120"/>
      <c r="H465" s="33"/>
      <c r="I465" s="119"/>
      <c r="J465" s="33"/>
      <c r="K465" s="119"/>
    </row>
    <row r="466" spans="6:11" s="13" customFormat="1">
      <c r="F466" s="33"/>
      <c r="G466" s="120"/>
      <c r="H466" s="33"/>
      <c r="I466" s="119"/>
      <c r="J466" s="33"/>
      <c r="K466" s="119"/>
    </row>
    <row r="467" spans="6:11" s="13" customFormat="1">
      <c r="F467" s="33"/>
      <c r="G467" s="120"/>
      <c r="H467" s="33"/>
      <c r="I467" s="119"/>
      <c r="J467" s="33"/>
      <c r="K467" s="119"/>
    </row>
    <row r="468" spans="6:11" s="13" customFormat="1">
      <c r="F468" s="33"/>
      <c r="G468" s="120"/>
      <c r="H468" s="33"/>
      <c r="I468" s="119"/>
      <c r="J468" s="33"/>
      <c r="K468" s="119"/>
    </row>
    <row r="469" spans="6:11" s="13" customFormat="1">
      <c r="F469" s="33"/>
      <c r="G469" s="120"/>
      <c r="H469" s="33"/>
      <c r="I469" s="119"/>
      <c r="J469" s="33"/>
      <c r="K469" s="119"/>
    </row>
    <row r="470" spans="6:11" s="13" customFormat="1">
      <c r="F470" s="33"/>
      <c r="G470" s="120"/>
      <c r="H470" s="33"/>
      <c r="I470" s="119"/>
      <c r="J470" s="33"/>
      <c r="K470" s="119"/>
    </row>
    <row r="471" spans="6:11" s="13" customFormat="1">
      <c r="F471" s="33"/>
      <c r="G471" s="120"/>
      <c r="H471" s="33"/>
      <c r="I471" s="119"/>
      <c r="J471" s="33"/>
      <c r="K471" s="119"/>
    </row>
    <row r="472" spans="6:11" s="13" customFormat="1">
      <c r="F472" s="33"/>
      <c r="G472" s="120"/>
      <c r="H472" s="33"/>
      <c r="I472" s="119"/>
      <c r="J472" s="33"/>
      <c r="K472" s="119"/>
    </row>
    <row r="473" spans="6:11" s="13" customFormat="1">
      <c r="F473" s="33"/>
      <c r="G473" s="120"/>
      <c r="H473" s="33"/>
      <c r="I473" s="119"/>
      <c r="J473" s="33"/>
      <c r="K473" s="119"/>
    </row>
    <row r="474" spans="6:11" s="13" customFormat="1">
      <c r="F474" s="33"/>
      <c r="G474" s="120"/>
      <c r="H474" s="33"/>
      <c r="I474" s="119"/>
      <c r="J474" s="33"/>
      <c r="K474" s="119"/>
    </row>
    <row r="475" spans="6:11" s="13" customFormat="1">
      <c r="F475" s="33"/>
      <c r="G475" s="120"/>
      <c r="H475" s="33"/>
      <c r="I475" s="119"/>
      <c r="J475" s="33"/>
      <c r="K475" s="119"/>
    </row>
    <row r="476" spans="6:11" s="13" customFormat="1">
      <c r="F476" s="33"/>
      <c r="G476" s="120"/>
      <c r="H476" s="33"/>
      <c r="I476" s="119"/>
      <c r="J476" s="33"/>
      <c r="K476" s="119"/>
    </row>
    <row r="477" spans="6:11" s="13" customFormat="1">
      <c r="F477" s="33"/>
      <c r="G477" s="120"/>
      <c r="H477" s="33"/>
      <c r="I477" s="119"/>
      <c r="J477" s="33"/>
      <c r="K477" s="119"/>
    </row>
    <row r="478" spans="6:11" s="13" customFormat="1">
      <c r="F478" s="33"/>
      <c r="G478" s="120"/>
      <c r="H478" s="33"/>
      <c r="I478" s="119"/>
      <c r="J478" s="33"/>
      <c r="K478" s="119"/>
    </row>
    <row r="479" spans="6:11" s="13" customFormat="1">
      <c r="F479" s="33"/>
      <c r="G479" s="120"/>
      <c r="H479" s="33"/>
      <c r="I479" s="119"/>
      <c r="J479" s="33"/>
      <c r="K479" s="119"/>
    </row>
    <row r="480" spans="6:11" s="13" customFormat="1">
      <c r="F480" s="33"/>
      <c r="G480" s="120"/>
      <c r="H480" s="33"/>
      <c r="I480" s="119"/>
      <c r="J480" s="33"/>
      <c r="K480" s="119"/>
    </row>
    <row r="481" spans="6:11" s="13" customFormat="1">
      <c r="F481" s="33"/>
      <c r="G481" s="120"/>
      <c r="H481" s="33"/>
      <c r="I481" s="119"/>
      <c r="J481" s="33"/>
      <c r="K481" s="119"/>
    </row>
    <row r="482" spans="6:11" s="13" customFormat="1">
      <c r="F482" s="33"/>
      <c r="G482" s="120"/>
      <c r="H482" s="33"/>
      <c r="I482" s="119"/>
      <c r="J482" s="33"/>
      <c r="K482" s="119"/>
    </row>
    <row r="483" spans="6:11" s="13" customFormat="1">
      <c r="F483" s="33"/>
      <c r="G483" s="120"/>
      <c r="H483" s="33"/>
      <c r="I483" s="119"/>
      <c r="J483" s="33"/>
      <c r="K483" s="119"/>
    </row>
    <row r="484" spans="6:11" s="13" customFormat="1">
      <c r="F484" s="33"/>
      <c r="G484" s="120"/>
      <c r="H484" s="33"/>
      <c r="I484" s="119"/>
      <c r="J484" s="33"/>
      <c r="K484" s="119"/>
    </row>
    <row r="485" spans="6:11" s="13" customFormat="1">
      <c r="F485" s="33"/>
      <c r="G485" s="120"/>
      <c r="H485" s="33"/>
      <c r="I485" s="119"/>
      <c r="J485" s="33"/>
      <c r="K485" s="119"/>
    </row>
    <row r="486" spans="6:11" s="13" customFormat="1">
      <c r="F486" s="33"/>
      <c r="G486" s="120"/>
      <c r="H486" s="33"/>
      <c r="I486" s="119"/>
      <c r="J486" s="33"/>
      <c r="K486" s="119"/>
    </row>
    <row r="487" spans="6:11" s="13" customFormat="1">
      <c r="F487" s="33"/>
      <c r="G487" s="120"/>
      <c r="H487" s="33"/>
      <c r="I487" s="119"/>
      <c r="J487" s="33"/>
      <c r="K487" s="119"/>
    </row>
    <row r="488" spans="6:11" s="13" customFormat="1">
      <c r="F488" s="33"/>
      <c r="G488" s="120"/>
      <c r="H488" s="33"/>
      <c r="I488" s="119"/>
      <c r="J488" s="33"/>
      <c r="K488" s="119"/>
    </row>
    <row r="489" spans="6:11" s="13" customFormat="1">
      <c r="F489" s="33"/>
      <c r="G489" s="120"/>
      <c r="H489" s="33"/>
      <c r="I489" s="119"/>
      <c r="J489" s="33"/>
      <c r="K489" s="119"/>
    </row>
    <row r="490" spans="6:11" s="13" customFormat="1">
      <c r="F490" s="33"/>
      <c r="G490" s="120"/>
      <c r="H490" s="33"/>
      <c r="I490" s="119"/>
      <c r="J490" s="33"/>
      <c r="K490" s="119"/>
    </row>
    <row r="491" spans="6:11" s="13" customFormat="1">
      <c r="F491" s="33"/>
      <c r="G491" s="120"/>
      <c r="H491" s="33"/>
      <c r="I491" s="119"/>
      <c r="J491" s="33"/>
      <c r="K491" s="119"/>
    </row>
    <row r="492" spans="6:11" s="13" customFormat="1">
      <c r="F492" s="33"/>
      <c r="G492" s="120"/>
      <c r="H492" s="33"/>
      <c r="I492" s="119"/>
      <c r="J492" s="33"/>
      <c r="K492" s="119"/>
    </row>
    <row r="493" spans="6:11" s="13" customFormat="1">
      <c r="F493" s="33"/>
      <c r="G493" s="120"/>
      <c r="H493" s="33"/>
      <c r="I493" s="119"/>
      <c r="J493" s="33"/>
      <c r="K493" s="119"/>
    </row>
    <row r="494" spans="6:11" s="13" customFormat="1">
      <c r="F494" s="33"/>
      <c r="G494" s="120"/>
      <c r="H494" s="33"/>
      <c r="I494" s="119"/>
      <c r="J494" s="33"/>
      <c r="K494" s="119"/>
    </row>
    <row r="495" spans="6:11" s="13" customFormat="1">
      <c r="F495" s="33"/>
      <c r="G495" s="120"/>
      <c r="H495" s="33"/>
      <c r="I495" s="119"/>
      <c r="J495" s="33"/>
      <c r="K495" s="119"/>
    </row>
    <row r="496" spans="6:11" s="13" customFormat="1">
      <c r="F496" s="33"/>
      <c r="G496" s="120"/>
      <c r="H496" s="33"/>
      <c r="I496" s="119"/>
      <c r="J496" s="33"/>
      <c r="K496" s="119"/>
    </row>
    <row r="497" spans="6:11" s="13" customFormat="1">
      <c r="F497" s="33"/>
      <c r="G497" s="120"/>
      <c r="H497" s="33"/>
      <c r="I497" s="119"/>
      <c r="J497" s="33"/>
      <c r="K497" s="119"/>
    </row>
    <row r="498" spans="6:11" s="13" customFormat="1">
      <c r="F498" s="33"/>
      <c r="G498" s="120"/>
      <c r="H498" s="33"/>
      <c r="I498" s="119"/>
      <c r="J498" s="33"/>
      <c r="K498" s="119"/>
    </row>
    <row r="499" spans="6:11" s="13" customFormat="1">
      <c r="F499" s="33"/>
      <c r="G499" s="120"/>
      <c r="H499" s="33"/>
      <c r="I499" s="119"/>
      <c r="J499" s="33"/>
      <c r="K499" s="119"/>
    </row>
    <row r="500" spans="6:11" s="13" customFormat="1">
      <c r="F500" s="33"/>
      <c r="G500" s="120"/>
      <c r="H500" s="33"/>
      <c r="I500" s="119"/>
      <c r="J500" s="33"/>
      <c r="K500" s="119"/>
    </row>
    <row r="501" spans="6:11" s="13" customFormat="1">
      <c r="F501" s="33"/>
      <c r="G501" s="120"/>
      <c r="H501" s="33"/>
      <c r="I501" s="119"/>
      <c r="J501" s="33"/>
      <c r="K501" s="119"/>
    </row>
    <row r="502" spans="6:11" s="13" customFormat="1">
      <c r="F502" s="33"/>
      <c r="G502" s="120"/>
      <c r="H502" s="33"/>
      <c r="I502" s="119"/>
      <c r="J502" s="33"/>
      <c r="K502" s="119"/>
    </row>
    <row r="503" spans="6:11" s="13" customFormat="1">
      <c r="F503" s="33"/>
      <c r="G503" s="120"/>
      <c r="H503" s="33"/>
      <c r="I503" s="119"/>
      <c r="J503" s="33"/>
      <c r="K503" s="119"/>
    </row>
    <row r="504" spans="6:11" s="13" customFormat="1">
      <c r="F504" s="33"/>
      <c r="G504" s="120"/>
      <c r="H504" s="33"/>
      <c r="I504" s="119"/>
      <c r="J504" s="33"/>
      <c r="K504" s="119"/>
    </row>
    <row r="505" spans="6:11" s="13" customFormat="1">
      <c r="F505" s="33"/>
      <c r="G505" s="120"/>
      <c r="H505" s="33"/>
      <c r="I505" s="119"/>
      <c r="J505" s="33"/>
      <c r="K505" s="119"/>
    </row>
    <row r="506" spans="6:11" s="13" customFormat="1">
      <c r="F506" s="33"/>
      <c r="G506" s="120"/>
      <c r="H506" s="33"/>
      <c r="I506" s="119"/>
      <c r="J506" s="33"/>
      <c r="K506" s="119"/>
    </row>
    <row r="507" spans="6:11" s="13" customFormat="1">
      <c r="F507" s="33"/>
      <c r="G507" s="120"/>
      <c r="H507" s="33"/>
      <c r="I507" s="119"/>
      <c r="J507" s="33"/>
      <c r="K507" s="119"/>
    </row>
    <row r="508" spans="6:11" s="13" customFormat="1">
      <c r="F508" s="33"/>
      <c r="G508" s="120"/>
      <c r="H508" s="33"/>
      <c r="I508" s="119"/>
      <c r="J508" s="33"/>
      <c r="K508" s="119"/>
    </row>
    <row r="509" spans="6:11" s="13" customFormat="1">
      <c r="F509" s="33"/>
      <c r="G509" s="120"/>
      <c r="H509" s="33"/>
      <c r="I509" s="119"/>
      <c r="J509" s="33"/>
      <c r="K509" s="119"/>
    </row>
    <row r="510" spans="6:11" s="13" customFormat="1">
      <c r="F510" s="33"/>
      <c r="G510" s="120"/>
      <c r="H510" s="33"/>
      <c r="I510" s="119"/>
      <c r="J510" s="33"/>
      <c r="K510" s="119"/>
    </row>
    <row r="511" spans="6:11" s="13" customFormat="1">
      <c r="F511" s="33"/>
      <c r="G511" s="120"/>
      <c r="H511" s="33"/>
      <c r="I511" s="119"/>
      <c r="J511" s="33"/>
      <c r="K511" s="119"/>
    </row>
    <row r="512" spans="6:11" s="13" customFormat="1">
      <c r="F512" s="33"/>
      <c r="G512" s="120"/>
      <c r="H512" s="33"/>
      <c r="I512" s="119"/>
      <c r="J512" s="33"/>
      <c r="K512" s="119"/>
    </row>
    <row r="513" spans="6:11" s="13" customFormat="1">
      <c r="F513" s="33"/>
      <c r="G513" s="120"/>
      <c r="H513" s="33"/>
      <c r="I513" s="119"/>
      <c r="J513" s="33"/>
      <c r="K513" s="119"/>
    </row>
    <row r="514" spans="6:11" s="13" customFormat="1">
      <c r="F514" s="33"/>
      <c r="G514" s="120"/>
      <c r="H514" s="33"/>
      <c r="I514" s="119"/>
      <c r="J514" s="33"/>
      <c r="K514" s="119"/>
    </row>
    <row r="515" spans="6:11" s="13" customFormat="1">
      <c r="F515" s="33"/>
      <c r="G515" s="120"/>
      <c r="H515" s="33"/>
      <c r="I515" s="119"/>
      <c r="J515" s="33"/>
      <c r="K515" s="119"/>
    </row>
    <row r="516" spans="6:11" s="13" customFormat="1">
      <c r="F516" s="33"/>
      <c r="G516" s="120"/>
      <c r="H516" s="33"/>
      <c r="I516" s="119"/>
      <c r="J516" s="33"/>
      <c r="K516" s="119"/>
    </row>
    <row r="517" spans="6:11" s="13" customFormat="1">
      <c r="F517" s="33"/>
      <c r="G517" s="120"/>
      <c r="H517" s="33"/>
      <c r="I517" s="119"/>
      <c r="J517" s="33"/>
      <c r="K517" s="119"/>
    </row>
    <row r="518" spans="6:11" s="13" customFormat="1">
      <c r="F518" s="33"/>
      <c r="G518" s="120"/>
      <c r="H518" s="33"/>
      <c r="I518" s="119"/>
      <c r="J518" s="33"/>
      <c r="K518" s="119"/>
    </row>
    <row r="519" spans="6:11" s="13" customFormat="1">
      <c r="F519" s="33"/>
      <c r="G519" s="120"/>
      <c r="H519" s="33"/>
      <c r="I519" s="119"/>
      <c r="J519" s="33"/>
      <c r="K519" s="119"/>
    </row>
    <row r="520" spans="6:11" s="13" customFormat="1">
      <c r="F520" s="33"/>
      <c r="G520" s="120"/>
      <c r="H520" s="33"/>
      <c r="I520" s="119"/>
      <c r="J520" s="33"/>
      <c r="K520" s="119"/>
    </row>
    <row r="521" spans="6:11" s="13" customFormat="1">
      <c r="F521" s="33"/>
      <c r="G521" s="120"/>
      <c r="H521" s="33"/>
      <c r="I521" s="119"/>
      <c r="J521" s="33"/>
      <c r="K521" s="119"/>
    </row>
    <row r="522" spans="6:11" s="13" customFormat="1">
      <c r="F522" s="33"/>
      <c r="G522" s="120"/>
      <c r="H522" s="33"/>
      <c r="I522" s="119"/>
      <c r="J522" s="33"/>
      <c r="K522" s="119"/>
    </row>
    <row r="523" spans="6:11" s="13" customFormat="1">
      <c r="F523" s="33"/>
      <c r="G523" s="120"/>
      <c r="H523" s="33"/>
      <c r="I523" s="119"/>
      <c r="J523" s="33"/>
      <c r="K523" s="119"/>
    </row>
    <row r="524" spans="6:11" s="13" customFormat="1">
      <c r="F524" s="33"/>
      <c r="G524" s="120"/>
      <c r="H524" s="33"/>
      <c r="I524" s="119"/>
      <c r="J524" s="33"/>
      <c r="K524" s="119"/>
    </row>
    <row r="525" spans="6:11" s="13" customFormat="1">
      <c r="F525" s="33"/>
      <c r="G525" s="120"/>
      <c r="H525" s="33"/>
      <c r="I525" s="119"/>
      <c r="J525" s="33"/>
      <c r="K525" s="119"/>
    </row>
    <row r="526" spans="6:11" s="13" customFormat="1">
      <c r="F526" s="33"/>
      <c r="G526" s="120"/>
      <c r="H526" s="33"/>
      <c r="I526" s="119"/>
      <c r="J526" s="33"/>
      <c r="K526" s="119"/>
    </row>
    <row r="527" spans="6:11" s="13" customFormat="1">
      <c r="F527" s="33"/>
      <c r="G527" s="120"/>
      <c r="H527" s="33"/>
      <c r="I527" s="119"/>
      <c r="J527" s="33"/>
      <c r="K527" s="119"/>
    </row>
    <row r="528" spans="6:11" s="13" customFormat="1">
      <c r="F528" s="33"/>
      <c r="G528" s="120"/>
      <c r="H528" s="33"/>
      <c r="I528" s="119"/>
      <c r="J528" s="33"/>
      <c r="K528" s="119"/>
    </row>
    <row r="529" spans="6:11" s="13" customFormat="1">
      <c r="F529" s="33"/>
      <c r="G529" s="120"/>
      <c r="H529" s="33"/>
      <c r="I529" s="119"/>
      <c r="J529" s="33"/>
      <c r="K529" s="119"/>
    </row>
    <row r="530" spans="6:11" s="13" customFormat="1">
      <c r="F530" s="33"/>
      <c r="G530" s="120"/>
      <c r="H530" s="33"/>
      <c r="I530" s="119"/>
      <c r="J530" s="33"/>
      <c r="K530" s="119"/>
    </row>
    <row r="531" spans="6:11" s="13" customFormat="1">
      <c r="F531" s="33"/>
      <c r="G531" s="120"/>
      <c r="H531" s="33"/>
      <c r="I531" s="119"/>
      <c r="J531" s="33"/>
      <c r="K531" s="119"/>
    </row>
    <row r="532" spans="6:11" s="13" customFormat="1">
      <c r="F532" s="33"/>
      <c r="G532" s="120"/>
      <c r="H532" s="33"/>
      <c r="I532" s="119"/>
      <c r="J532" s="33"/>
      <c r="K532" s="119"/>
    </row>
    <row r="533" spans="6:11" s="13" customFormat="1">
      <c r="F533" s="33"/>
      <c r="G533" s="120"/>
      <c r="H533" s="33"/>
      <c r="I533" s="119"/>
      <c r="J533" s="33"/>
      <c r="K533" s="119"/>
    </row>
    <row r="534" spans="6:11" s="13" customFormat="1">
      <c r="F534" s="33"/>
      <c r="G534" s="120"/>
      <c r="H534" s="33"/>
      <c r="I534" s="119"/>
      <c r="J534" s="33"/>
      <c r="K534" s="119"/>
    </row>
    <row r="535" spans="6:11" s="13" customFormat="1">
      <c r="F535" s="33"/>
      <c r="G535" s="120"/>
      <c r="H535" s="33"/>
      <c r="I535" s="119"/>
      <c r="J535" s="33"/>
      <c r="K535" s="119"/>
    </row>
    <row r="536" spans="6:11" s="13" customFormat="1">
      <c r="F536" s="33"/>
      <c r="G536" s="120"/>
      <c r="H536" s="33"/>
      <c r="I536" s="119"/>
      <c r="J536" s="33"/>
      <c r="K536" s="119"/>
    </row>
    <row r="537" spans="6:11" s="13" customFormat="1">
      <c r="F537" s="33"/>
      <c r="G537" s="120"/>
      <c r="H537" s="33"/>
      <c r="I537" s="119"/>
      <c r="J537" s="33"/>
      <c r="K537" s="119"/>
    </row>
    <row r="538" spans="6:11" s="13" customFormat="1">
      <c r="F538" s="33"/>
      <c r="G538" s="120"/>
      <c r="H538" s="33"/>
      <c r="I538" s="119"/>
      <c r="J538" s="33"/>
      <c r="K538" s="119"/>
    </row>
    <row r="539" spans="6:11" s="13" customFormat="1">
      <c r="F539" s="33"/>
      <c r="G539" s="120"/>
      <c r="H539" s="33"/>
      <c r="I539" s="119"/>
      <c r="J539" s="33"/>
      <c r="K539" s="119"/>
    </row>
    <row r="540" spans="6:11" s="13" customFormat="1">
      <c r="F540" s="33"/>
      <c r="G540" s="120"/>
      <c r="H540" s="33"/>
      <c r="I540" s="119"/>
      <c r="J540" s="33"/>
      <c r="K540" s="119"/>
    </row>
    <row r="541" spans="6:11" s="13" customFormat="1">
      <c r="F541" s="33"/>
      <c r="G541" s="120"/>
      <c r="H541" s="33"/>
      <c r="I541" s="119"/>
      <c r="J541" s="33"/>
      <c r="K541" s="119"/>
    </row>
    <row r="542" spans="6:11" s="13" customFormat="1">
      <c r="F542" s="33"/>
      <c r="G542" s="120"/>
      <c r="H542" s="33"/>
      <c r="I542" s="119"/>
      <c r="J542" s="33"/>
      <c r="K542" s="119"/>
    </row>
    <row r="543" spans="6:11" s="13" customFormat="1">
      <c r="F543" s="33"/>
      <c r="G543" s="120"/>
      <c r="H543" s="33"/>
      <c r="I543" s="119"/>
      <c r="J543" s="33"/>
      <c r="K543" s="119"/>
    </row>
    <row r="544" spans="6:11" s="13" customFormat="1">
      <c r="F544" s="33"/>
      <c r="G544" s="120"/>
      <c r="H544" s="33"/>
      <c r="I544" s="119"/>
      <c r="J544" s="33"/>
      <c r="K544" s="119"/>
    </row>
    <row r="545" spans="6:11" s="13" customFormat="1">
      <c r="F545" s="33"/>
      <c r="G545" s="120"/>
      <c r="H545" s="33"/>
      <c r="I545" s="119"/>
      <c r="J545" s="33"/>
      <c r="K545" s="119"/>
    </row>
    <row r="546" spans="6:11" s="13" customFormat="1">
      <c r="F546" s="33"/>
      <c r="G546" s="120"/>
      <c r="H546" s="33"/>
      <c r="I546" s="119"/>
      <c r="J546" s="33"/>
      <c r="K546" s="119"/>
    </row>
    <row r="547" spans="6:11" s="13" customFormat="1">
      <c r="F547" s="33"/>
      <c r="G547" s="120"/>
      <c r="H547" s="33"/>
      <c r="I547" s="119"/>
      <c r="J547" s="33"/>
      <c r="K547" s="119"/>
    </row>
    <row r="548" spans="6:11" s="13" customFormat="1">
      <c r="F548" s="33"/>
      <c r="G548" s="120"/>
      <c r="H548" s="33"/>
      <c r="I548" s="119"/>
      <c r="J548" s="33"/>
      <c r="K548" s="119"/>
    </row>
    <row r="549" spans="6:11" s="13" customFormat="1">
      <c r="F549" s="33"/>
      <c r="G549" s="120"/>
      <c r="H549" s="33"/>
      <c r="I549" s="119"/>
      <c r="J549" s="33"/>
      <c r="K549" s="119"/>
    </row>
    <row r="550" spans="6:11" s="13" customFormat="1">
      <c r="F550" s="33"/>
      <c r="G550" s="120"/>
      <c r="H550" s="33"/>
      <c r="I550" s="119"/>
      <c r="J550" s="33"/>
      <c r="K550" s="119"/>
    </row>
    <row r="551" spans="6:11" s="13" customFormat="1">
      <c r="F551" s="33"/>
      <c r="G551" s="120"/>
      <c r="H551" s="33"/>
      <c r="I551" s="119"/>
      <c r="J551" s="33"/>
      <c r="K551" s="119"/>
    </row>
    <row r="552" spans="6:11" s="13" customFormat="1">
      <c r="F552" s="33"/>
      <c r="G552" s="120"/>
      <c r="H552" s="33"/>
      <c r="I552" s="119"/>
      <c r="J552" s="33"/>
      <c r="K552" s="119"/>
    </row>
    <row r="553" spans="6:11" s="13" customFormat="1">
      <c r="F553" s="33"/>
      <c r="G553" s="120"/>
      <c r="H553" s="33"/>
      <c r="I553" s="119"/>
      <c r="J553" s="33"/>
      <c r="K553" s="119"/>
    </row>
    <row r="554" spans="6:11" s="13" customFormat="1">
      <c r="F554" s="33"/>
      <c r="G554" s="120"/>
      <c r="H554" s="33"/>
      <c r="I554" s="119"/>
      <c r="J554" s="33"/>
      <c r="K554" s="119"/>
    </row>
    <row r="555" spans="6:11" s="13" customFormat="1">
      <c r="F555" s="33"/>
      <c r="G555" s="120"/>
      <c r="H555" s="33"/>
      <c r="I555" s="119"/>
      <c r="J555" s="33"/>
      <c r="K555" s="119"/>
    </row>
    <row r="556" spans="6:11" s="13" customFormat="1">
      <c r="F556" s="33"/>
      <c r="G556" s="120"/>
      <c r="H556" s="33"/>
      <c r="I556" s="119"/>
      <c r="J556" s="33"/>
      <c r="K556" s="119"/>
    </row>
    <row r="557" spans="6:11" s="13" customFormat="1">
      <c r="F557" s="33"/>
      <c r="G557" s="120"/>
      <c r="H557" s="33"/>
      <c r="I557" s="119"/>
      <c r="J557" s="33"/>
      <c r="K557" s="119"/>
    </row>
    <row r="558" spans="6:11" s="13" customFormat="1">
      <c r="F558" s="33"/>
      <c r="G558" s="120"/>
      <c r="H558" s="33"/>
      <c r="I558" s="119"/>
      <c r="J558" s="33"/>
      <c r="K558" s="119"/>
    </row>
    <row r="559" spans="6:11" s="13" customFormat="1">
      <c r="F559" s="33"/>
      <c r="G559" s="120"/>
      <c r="H559" s="33"/>
      <c r="I559" s="119"/>
      <c r="J559" s="33"/>
      <c r="K559" s="119"/>
    </row>
    <row r="560" spans="6:11" s="13" customFormat="1">
      <c r="F560" s="33"/>
      <c r="G560" s="120"/>
      <c r="H560" s="33"/>
      <c r="I560" s="119"/>
      <c r="J560" s="33"/>
      <c r="K560" s="119"/>
    </row>
    <row r="561" spans="6:11" s="13" customFormat="1">
      <c r="F561" s="33"/>
      <c r="G561" s="120"/>
      <c r="H561" s="33"/>
      <c r="I561" s="119"/>
      <c r="J561" s="33"/>
      <c r="K561" s="119"/>
    </row>
    <row r="562" spans="6:11" s="13" customFormat="1">
      <c r="F562" s="33"/>
      <c r="G562" s="120"/>
      <c r="H562" s="33"/>
      <c r="I562" s="119"/>
      <c r="J562" s="33"/>
      <c r="K562" s="119"/>
    </row>
    <row r="563" spans="6:11" s="13" customFormat="1">
      <c r="F563" s="33"/>
      <c r="G563" s="120"/>
      <c r="H563" s="33"/>
      <c r="I563" s="119"/>
      <c r="J563" s="33"/>
      <c r="K563" s="119"/>
    </row>
    <row r="564" spans="6:11" s="13" customFormat="1">
      <c r="F564" s="33"/>
      <c r="G564" s="120"/>
      <c r="H564" s="33"/>
      <c r="I564" s="119"/>
      <c r="J564" s="33"/>
      <c r="K564" s="119"/>
    </row>
    <row r="565" spans="6:11" s="13" customFormat="1">
      <c r="F565" s="33"/>
      <c r="G565" s="120"/>
      <c r="H565" s="33"/>
      <c r="I565" s="119"/>
      <c r="J565" s="33"/>
      <c r="K565" s="119"/>
    </row>
    <row r="566" spans="6:11" s="13" customFormat="1">
      <c r="F566" s="33"/>
      <c r="G566" s="120"/>
      <c r="H566" s="33"/>
      <c r="I566" s="119"/>
      <c r="J566" s="33"/>
      <c r="K566" s="119"/>
    </row>
    <row r="567" spans="6:11" s="13" customFormat="1">
      <c r="F567" s="33"/>
      <c r="G567" s="120"/>
      <c r="H567" s="33"/>
      <c r="I567" s="119"/>
      <c r="J567" s="33"/>
      <c r="K567" s="119"/>
    </row>
    <row r="568" spans="6:11" s="13" customFormat="1">
      <c r="F568" s="33"/>
      <c r="G568" s="120"/>
      <c r="H568" s="33"/>
      <c r="I568" s="119"/>
      <c r="J568" s="33"/>
      <c r="K568" s="119"/>
    </row>
    <row r="569" spans="6:11" s="13" customFormat="1">
      <c r="F569" s="33"/>
      <c r="G569" s="120"/>
      <c r="H569" s="33"/>
      <c r="I569" s="119"/>
      <c r="J569" s="33"/>
      <c r="K569" s="119"/>
    </row>
    <row r="570" spans="6:11" s="13" customFormat="1">
      <c r="F570" s="33"/>
      <c r="G570" s="120"/>
      <c r="H570" s="33"/>
      <c r="I570" s="119"/>
      <c r="J570" s="33"/>
      <c r="K570" s="119"/>
    </row>
    <row r="571" spans="6:11" s="13" customFormat="1">
      <c r="F571" s="33"/>
      <c r="G571" s="120"/>
      <c r="H571" s="33"/>
      <c r="I571" s="119"/>
      <c r="J571" s="33"/>
      <c r="K571" s="119"/>
    </row>
    <row r="572" spans="6:11" s="13" customFormat="1">
      <c r="F572" s="33"/>
      <c r="G572" s="120"/>
      <c r="H572" s="33"/>
      <c r="I572" s="119"/>
      <c r="J572" s="33"/>
      <c r="K572" s="119"/>
    </row>
    <row r="573" spans="6:11" s="13" customFormat="1">
      <c r="F573" s="33"/>
      <c r="G573" s="120"/>
      <c r="H573" s="33"/>
      <c r="I573" s="119"/>
      <c r="J573" s="33"/>
      <c r="K573" s="119"/>
    </row>
    <row r="574" spans="6:11" s="13" customFormat="1">
      <c r="F574" s="33"/>
      <c r="G574" s="120"/>
      <c r="H574" s="33"/>
      <c r="I574" s="119"/>
      <c r="J574" s="33"/>
      <c r="K574" s="119"/>
    </row>
    <row r="575" spans="6:11" s="13" customFormat="1">
      <c r="F575" s="33"/>
      <c r="G575" s="120"/>
      <c r="H575" s="33"/>
      <c r="I575" s="119"/>
      <c r="J575" s="33"/>
      <c r="K575" s="119"/>
    </row>
    <row r="576" spans="6:11" s="13" customFormat="1">
      <c r="F576" s="33"/>
      <c r="G576" s="120"/>
      <c r="H576" s="33"/>
      <c r="I576" s="119"/>
      <c r="J576" s="33"/>
      <c r="K576" s="119"/>
    </row>
    <row r="577" spans="6:11" s="13" customFormat="1">
      <c r="F577" s="33"/>
      <c r="G577" s="120"/>
      <c r="H577" s="33"/>
      <c r="I577" s="119"/>
      <c r="J577" s="33"/>
      <c r="K577" s="119"/>
    </row>
    <row r="578" spans="6:11" s="13" customFormat="1">
      <c r="F578" s="33"/>
      <c r="G578" s="120"/>
      <c r="H578" s="33"/>
      <c r="I578" s="119"/>
      <c r="J578" s="33"/>
      <c r="K578" s="119"/>
    </row>
    <row r="579" spans="6:11" s="13" customFormat="1">
      <c r="F579" s="33"/>
      <c r="G579" s="120"/>
      <c r="H579" s="33"/>
      <c r="I579" s="119"/>
      <c r="J579" s="33"/>
      <c r="K579" s="119"/>
    </row>
    <row r="580" spans="6:11" s="13" customFormat="1">
      <c r="F580" s="33"/>
      <c r="G580" s="120"/>
      <c r="H580" s="33"/>
      <c r="I580" s="119"/>
      <c r="J580" s="33"/>
      <c r="K580" s="119"/>
    </row>
    <row r="581" spans="6:11" s="13" customFormat="1">
      <c r="F581" s="33"/>
      <c r="G581" s="120"/>
      <c r="H581" s="33"/>
      <c r="I581" s="119"/>
      <c r="J581" s="33"/>
      <c r="K581" s="119"/>
    </row>
    <row r="582" spans="6:11" s="13" customFormat="1">
      <c r="F582" s="33"/>
      <c r="G582" s="120"/>
      <c r="H582" s="33"/>
      <c r="I582" s="119"/>
      <c r="J582" s="33"/>
      <c r="K582" s="119"/>
    </row>
    <row r="583" spans="6:11" s="13" customFormat="1">
      <c r="F583" s="33"/>
      <c r="G583" s="120"/>
      <c r="H583" s="33"/>
      <c r="I583" s="119"/>
      <c r="J583" s="33"/>
      <c r="K583" s="119"/>
    </row>
    <row r="584" spans="6:11" s="13" customFormat="1">
      <c r="F584" s="33"/>
      <c r="G584" s="120"/>
      <c r="H584" s="33"/>
      <c r="I584" s="119"/>
      <c r="J584" s="33"/>
      <c r="K584" s="119"/>
    </row>
    <row r="585" spans="6:11" s="13" customFormat="1">
      <c r="F585" s="33"/>
      <c r="G585" s="120"/>
      <c r="H585" s="33"/>
      <c r="I585" s="119"/>
      <c r="J585" s="33"/>
      <c r="K585" s="119"/>
    </row>
    <row r="586" spans="6:11" s="13" customFormat="1">
      <c r="F586" s="33"/>
      <c r="G586" s="120"/>
      <c r="H586" s="33"/>
      <c r="I586" s="119"/>
      <c r="J586" s="33"/>
      <c r="K586" s="119"/>
    </row>
    <row r="587" spans="6:11" s="13" customFormat="1">
      <c r="F587" s="33"/>
      <c r="G587" s="120"/>
      <c r="H587" s="33"/>
      <c r="I587" s="119"/>
      <c r="J587" s="33"/>
      <c r="K587" s="119"/>
    </row>
    <row r="588" spans="6:11" s="13" customFormat="1">
      <c r="F588" s="33"/>
      <c r="G588" s="120"/>
      <c r="H588" s="33"/>
      <c r="I588" s="119"/>
      <c r="J588" s="33"/>
      <c r="K588" s="119"/>
    </row>
    <row r="589" spans="6:11" s="13" customFormat="1">
      <c r="F589" s="33"/>
      <c r="G589" s="120"/>
      <c r="H589" s="33"/>
      <c r="I589" s="119"/>
      <c r="J589" s="33"/>
      <c r="K589" s="119"/>
    </row>
    <row r="590" spans="6:11" s="13" customFormat="1">
      <c r="F590" s="33"/>
      <c r="G590" s="120"/>
      <c r="H590" s="33"/>
      <c r="I590" s="119"/>
      <c r="J590" s="33"/>
      <c r="K590" s="119"/>
    </row>
    <row r="591" spans="6:11" s="13" customFormat="1">
      <c r="F591" s="33"/>
      <c r="G591" s="120"/>
      <c r="H591" s="33"/>
      <c r="I591" s="119"/>
      <c r="J591" s="33"/>
      <c r="K591" s="119"/>
    </row>
    <row r="592" spans="6:11" s="13" customFormat="1">
      <c r="F592" s="33"/>
      <c r="G592" s="120"/>
      <c r="H592" s="33"/>
      <c r="I592" s="119"/>
      <c r="J592" s="33"/>
      <c r="K592" s="119"/>
    </row>
    <row r="593" spans="6:11" s="13" customFormat="1">
      <c r="F593" s="33"/>
      <c r="G593" s="120"/>
      <c r="H593" s="33"/>
      <c r="I593" s="119"/>
      <c r="J593" s="33"/>
      <c r="K593" s="119"/>
    </row>
    <row r="594" spans="6:11" s="13" customFormat="1">
      <c r="F594" s="33"/>
      <c r="G594" s="120"/>
      <c r="H594" s="33"/>
      <c r="I594" s="119"/>
      <c r="J594" s="33"/>
      <c r="K594" s="119"/>
    </row>
    <row r="595" spans="6:11" s="13" customFormat="1">
      <c r="F595" s="33"/>
      <c r="G595" s="120"/>
      <c r="H595" s="33"/>
      <c r="I595" s="119"/>
      <c r="J595" s="33"/>
      <c r="K595" s="119"/>
    </row>
    <row r="596" spans="6:11" s="13" customFormat="1">
      <c r="F596" s="33"/>
      <c r="G596" s="120"/>
      <c r="H596" s="33"/>
      <c r="I596" s="119"/>
      <c r="J596" s="33"/>
      <c r="K596" s="119"/>
    </row>
    <row r="597" spans="6:11" s="13" customFormat="1">
      <c r="F597" s="33"/>
      <c r="G597" s="120"/>
      <c r="H597" s="33"/>
      <c r="I597" s="119"/>
      <c r="J597" s="33"/>
      <c r="K597" s="119"/>
    </row>
    <row r="598" spans="6:11" s="13" customFormat="1">
      <c r="F598" s="33"/>
      <c r="G598" s="120"/>
      <c r="H598" s="33"/>
      <c r="I598" s="119"/>
      <c r="J598" s="33"/>
      <c r="K598" s="119"/>
    </row>
    <row r="599" spans="6:11" s="13" customFormat="1">
      <c r="F599" s="33"/>
      <c r="G599" s="120"/>
      <c r="H599" s="33"/>
      <c r="I599" s="119"/>
      <c r="J599" s="33"/>
      <c r="K599" s="119"/>
    </row>
    <row r="600" spans="6:11" s="13" customFormat="1">
      <c r="F600" s="33"/>
      <c r="G600" s="120"/>
      <c r="H600" s="33"/>
      <c r="I600" s="119"/>
      <c r="J600" s="33"/>
      <c r="K600" s="119"/>
    </row>
    <row r="601" spans="6:11" s="13" customFormat="1">
      <c r="F601" s="33"/>
      <c r="G601" s="120"/>
      <c r="H601" s="33"/>
      <c r="I601" s="119"/>
      <c r="J601" s="33"/>
      <c r="K601" s="119"/>
    </row>
    <row r="602" spans="6:11" s="13" customFormat="1">
      <c r="F602" s="33"/>
      <c r="G602" s="120"/>
      <c r="H602" s="33"/>
      <c r="I602" s="119"/>
      <c r="J602" s="33"/>
      <c r="K602" s="119"/>
    </row>
    <row r="603" spans="6:11" s="13" customFormat="1">
      <c r="F603" s="33"/>
      <c r="G603" s="120"/>
      <c r="H603" s="33"/>
      <c r="I603" s="119"/>
      <c r="J603" s="33"/>
      <c r="K603" s="119"/>
    </row>
    <row r="604" spans="6:11" s="13" customFormat="1">
      <c r="F604" s="33"/>
      <c r="G604" s="120"/>
      <c r="H604" s="33"/>
      <c r="I604" s="119"/>
      <c r="J604" s="33"/>
      <c r="K604" s="119"/>
    </row>
    <row r="605" spans="6:11" s="13" customFormat="1">
      <c r="F605" s="33"/>
      <c r="G605" s="120"/>
      <c r="H605" s="33"/>
      <c r="I605" s="119"/>
      <c r="J605" s="33"/>
      <c r="K605" s="119"/>
    </row>
    <row r="606" spans="6:11" s="13" customFormat="1">
      <c r="F606" s="33"/>
      <c r="G606" s="120"/>
      <c r="H606" s="33"/>
      <c r="I606" s="119"/>
      <c r="J606" s="33"/>
      <c r="K606" s="119"/>
    </row>
    <row r="607" spans="6:11" s="13" customFormat="1">
      <c r="F607" s="33"/>
      <c r="G607" s="120"/>
      <c r="H607" s="33"/>
      <c r="I607" s="119"/>
      <c r="J607" s="33"/>
      <c r="K607" s="119"/>
    </row>
    <row r="608" spans="6:11" s="13" customFormat="1">
      <c r="F608" s="33"/>
      <c r="G608" s="120"/>
      <c r="H608" s="33"/>
      <c r="I608" s="119"/>
      <c r="J608" s="33"/>
      <c r="K608" s="119"/>
    </row>
    <row r="609" spans="6:11" s="13" customFormat="1">
      <c r="F609" s="33"/>
      <c r="G609" s="120"/>
      <c r="H609" s="33"/>
      <c r="I609" s="119"/>
      <c r="J609" s="33"/>
      <c r="K609" s="119"/>
    </row>
    <row r="610" spans="6:11" s="13" customFormat="1">
      <c r="F610" s="33"/>
      <c r="G610" s="120"/>
      <c r="H610" s="33"/>
      <c r="I610" s="119"/>
      <c r="J610" s="33"/>
      <c r="K610" s="119"/>
    </row>
    <row r="611" spans="6:11" s="13" customFormat="1">
      <c r="F611" s="33"/>
      <c r="G611" s="120"/>
      <c r="H611" s="33"/>
      <c r="I611" s="119"/>
      <c r="J611" s="33"/>
      <c r="K611" s="119"/>
    </row>
    <row r="612" spans="6:11" s="13" customFormat="1">
      <c r="F612" s="33"/>
      <c r="G612" s="120"/>
      <c r="H612" s="33"/>
      <c r="I612" s="119"/>
      <c r="J612" s="33"/>
      <c r="K612" s="119"/>
    </row>
    <row r="613" spans="6:11" s="13" customFormat="1">
      <c r="F613" s="33"/>
      <c r="G613" s="120"/>
      <c r="H613" s="33"/>
      <c r="I613" s="119"/>
      <c r="J613" s="33"/>
      <c r="K613" s="119"/>
    </row>
    <row r="614" spans="6:11" s="13" customFormat="1">
      <c r="F614" s="33"/>
      <c r="G614" s="120"/>
      <c r="H614" s="33"/>
      <c r="I614" s="119"/>
      <c r="J614" s="33"/>
      <c r="K614" s="119"/>
    </row>
    <row r="615" spans="6:11" s="13" customFormat="1">
      <c r="F615" s="33"/>
      <c r="G615" s="120"/>
      <c r="H615" s="33"/>
      <c r="I615" s="119"/>
      <c r="J615" s="33"/>
      <c r="K615" s="119"/>
    </row>
    <row r="616" spans="6:11" s="13" customFormat="1">
      <c r="F616" s="33"/>
      <c r="G616" s="120"/>
      <c r="H616" s="33"/>
      <c r="I616" s="119"/>
      <c r="J616" s="33"/>
      <c r="K616" s="119"/>
    </row>
    <row r="617" spans="6:11" s="13" customFormat="1">
      <c r="F617" s="33"/>
      <c r="G617" s="120"/>
      <c r="H617" s="33"/>
      <c r="I617" s="119"/>
      <c r="J617" s="33"/>
      <c r="K617" s="119"/>
    </row>
    <row r="618" spans="6:11" s="13" customFormat="1">
      <c r="F618" s="33"/>
      <c r="G618" s="120"/>
      <c r="H618" s="33"/>
      <c r="I618" s="119"/>
      <c r="J618" s="33"/>
      <c r="K618" s="119"/>
    </row>
    <row r="619" spans="6:11" s="13" customFormat="1">
      <c r="F619" s="33"/>
      <c r="G619" s="120"/>
      <c r="H619" s="33"/>
      <c r="I619" s="119"/>
      <c r="J619" s="33"/>
      <c r="K619" s="119"/>
    </row>
    <row r="620" spans="6:11" s="13" customFormat="1">
      <c r="F620" s="33"/>
      <c r="G620" s="120"/>
      <c r="H620" s="33"/>
      <c r="I620" s="119"/>
      <c r="J620" s="33"/>
      <c r="K620" s="119"/>
    </row>
    <row r="621" spans="6:11" s="13" customFormat="1">
      <c r="F621" s="33"/>
      <c r="G621" s="120"/>
      <c r="H621" s="33"/>
      <c r="I621" s="119"/>
      <c r="J621" s="33"/>
      <c r="K621" s="119"/>
    </row>
    <row r="622" spans="6:11" s="13" customFormat="1">
      <c r="F622" s="33"/>
      <c r="G622" s="120"/>
      <c r="H622" s="33"/>
      <c r="I622" s="119"/>
      <c r="J622" s="33"/>
      <c r="K622" s="119"/>
    </row>
    <row r="623" spans="6:11" s="13" customFormat="1">
      <c r="F623" s="33"/>
      <c r="G623" s="120"/>
      <c r="H623" s="33"/>
      <c r="I623" s="119"/>
      <c r="J623" s="33"/>
      <c r="K623" s="119"/>
    </row>
    <row r="624" spans="6:11" s="13" customFormat="1">
      <c r="F624" s="33"/>
      <c r="G624" s="120"/>
      <c r="H624" s="33"/>
      <c r="I624" s="119"/>
      <c r="J624" s="33"/>
      <c r="K624" s="119"/>
    </row>
    <row r="625" spans="6:11" s="13" customFormat="1">
      <c r="F625" s="33"/>
      <c r="G625" s="120"/>
      <c r="H625" s="33"/>
      <c r="I625" s="119"/>
      <c r="J625" s="33"/>
      <c r="K625" s="119"/>
    </row>
    <row r="626" spans="6:11" s="13" customFormat="1">
      <c r="F626" s="33"/>
      <c r="G626" s="120"/>
      <c r="H626" s="33"/>
      <c r="I626" s="119"/>
      <c r="J626" s="33"/>
      <c r="K626" s="119"/>
    </row>
    <row r="627" spans="6:11" s="13" customFormat="1">
      <c r="F627" s="33"/>
      <c r="G627" s="120"/>
      <c r="H627" s="33"/>
      <c r="I627" s="119"/>
      <c r="J627" s="33"/>
      <c r="K627" s="119"/>
    </row>
    <row r="628" spans="6:11" s="13" customFormat="1">
      <c r="F628" s="33"/>
      <c r="G628" s="120"/>
      <c r="H628" s="33"/>
      <c r="I628" s="119"/>
      <c r="J628" s="33"/>
      <c r="K628" s="119"/>
    </row>
    <row r="629" spans="6:11" s="13" customFormat="1">
      <c r="F629" s="33"/>
      <c r="G629" s="120"/>
      <c r="H629" s="33"/>
      <c r="I629" s="119"/>
      <c r="J629" s="33"/>
      <c r="K629" s="119"/>
    </row>
    <row r="630" spans="6:11" s="13" customFormat="1">
      <c r="F630" s="33"/>
      <c r="G630" s="120"/>
      <c r="H630" s="33"/>
      <c r="I630" s="119"/>
      <c r="J630" s="33"/>
      <c r="K630" s="119"/>
    </row>
    <row r="631" spans="6:11" s="13" customFormat="1">
      <c r="F631" s="33"/>
      <c r="G631" s="120"/>
      <c r="H631" s="33"/>
      <c r="I631" s="119"/>
      <c r="J631" s="33"/>
      <c r="K631" s="119"/>
    </row>
    <row r="632" spans="6:11" s="13" customFormat="1">
      <c r="F632" s="33"/>
      <c r="G632" s="120"/>
      <c r="H632" s="33"/>
      <c r="I632" s="119"/>
      <c r="J632" s="33"/>
      <c r="K632" s="119"/>
    </row>
    <row r="633" spans="6:11" s="13" customFormat="1">
      <c r="F633" s="33"/>
      <c r="G633" s="120"/>
      <c r="H633" s="33"/>
      <c r="I633" s="119"/>
      <c r="J633" s="33"/>
      <c r="K633" s="119"/>
    </row>
    <row r="634" spans="6:11" s="13" customFormat="1">
      <c r="F634" s="33"/>
      <c r="G634" s="120"/>
      <c r="H634" s="33"/>
      <c r="I634" s="119"/>
      <c r="J634" s="33"/>
      <c r="K634" s="119"/>
    </row>
    <row r="635" spans="6:11" s="13" customFormat="1">
      <c r="F635" s="33"/>
      <c r="G635" s="120"/>
      <c r="H635" s="33"/>
      <c r="I635" s="119"/>
      <c r="J635" s="33"/>
      <c r="K635" s="119"/>
    </row>
    <row r="636" spans="6:11" s="13" customFormat="1">
      <c r="F636" s="33"/>
      <c r="G636" s="120"/>
      <c r="H636" s="33"/>
      <c r="I636" s="119"/>
      <c r="J636" s="33"/>
      <c r="K636" s="119"/>
    </row>
    <row r="637" spans="6:11" s="13" customFormat="1">
      <c r="F637" s="33"/>
      <c r="G637" s="120"/>
      <c r="H637" s="33"/>
      <c r="I637" s="119"/>
      <c r="J637" s="33"/>
      <c r="K637" s="119"/>
    </row>
    <row r="638" spans="6:11" s="13" customFormat="1">
      <c r="F638" s="33"/>
      <c r="G638" s="120"/>
      <c r="H638" s="33"/>
      <c r="I638" s="119"/>
      <c r="J638" s="33"/>
      <c r="K638" s="119"/>
    </row>
    <row r="639" spans="6:11" s="13" customFormat="1">
      <c r="F639" s="33"/>
      <c r="G639" s="120"/>
      <c r="H639" s="33"/>
      <c r="I639" s="119"/>
      <c r="J639" s="33"/>
      <c r="K639" s="119"/>
    </row>
    <row r="640" spans="6:11" s="13" customFormat="1">
      <c r="F640" s="33"/>
      <c r="G640" s="120"/>
      <c r="H640" s="33"/>
      <c r="I640" s="119"/>
      <c r="J640" s="33"/>
      <c r="K640" s="119"/>
    </row>
    <row r="641" spans="6:11" s="13" customFormat="1">
      <c r="F641" s="33"/>
      <c r="G641" s="120"/>
      <c r="H641" s="33"/>
      <c r="I641" s="119"/>
      <c r="J641" s="33"/>
      <c r="K641" s="119"/>
    </row>
    <row r="642" spans="6:11" s="13" customFormat="1">
      <c r="F642" s="33"/>
      <c r="G642" s="120"/>
      <c r="H642" s="33"/>
      <c r="I642" s="119"/>
      <c r="J642" s="33"/>
      <c r="K642" s="119"/>
    </row>
    <row r="643" spans="6:11" s="13" customFormat="1">
      <c r="F643" s="33"/>
      <c r="G643" s="120"/>
      <c r="H643" s="33"/>
      <c r="I643" s="119"/>
      <c r="J643" s="33"/>
      <c r="K643" s="119"/>
    </row>
    <row r="644" spans="6:11" s="13" customFormat="1">
      <c r="F644" s="33"/>
      <c r="G644" s="120"/>
      <c r="H644" s="33"/>
      <c r="I644" s="119"/>
      <c r="J644" s="33"/>
      <c r="K644" s="119"/>
    </row>
    <row r="645" spans="6:11" s="13" customFormat="1">
      <c r="F645" s="33"/>
      <c r="G645" s="120"/>
      <c r="H645" s="33"/>
      <c r="I645" s="119"/>
      <c r="J645" s="33"/>
      <c r="K645" s="119"/>
    </row>
    <row r="646" spans="6:11" s="13" customFormat="1">
      <c r="F646" s="33"/>
      <c r="G646" s="120"/>
      <c r="H646" s="33"/>
      <c r="I646" s="119"/>
      <c r="J646" s="33"/>
      <c r="K646" s="119"/>
    </row>
    <row r="647" spans="6:11" s="13" customFormat="1">
      <c r="F647" s="33"/>
      <c r="G647" s="120"/>
      <c r="H647" s="33"/>
      <c r="I647" s="119"/>
      <c r="J647" s="33"/>
      <c r="K647" s="119"/>
    </row>
    <row r="648" spans="6:11" s="13" customFormat="1">
      <c r="F648" s="33"/>
      <c r="G648" s="120"/>
      <c r="H648" s="33"/>
      <c r="I648" s="119"/>
      <c r="J648" s="33"/>
      <c r="K648" s="119"/>
    </row>
    <row r="649" spans="6:11" s="13" customFormat="1">
      <c r="F649" s="33"/>
      <c r="G649" s="120"/>
      <c r="H649" s="33"/>
      <c r="I649" s="119"/>
      <c r="J649" s="33"/>
      <c r="K649" s="119"/>
    </row>
    <row r="650" spans="6:11" s="13" customFormat="1">
      <c r="F650" s="33"/>
      <c r="G650" s="120"/>
      <c r="H650" s="33"/>
      <c r="I650" s="119"/>
      <c r="J650" s="33"/>
      <c r="K650" s="119"/>
    </row>
    <row r="651" spans="6:11" s="13" customFormat="1">
      <c r="F651" s="33"/>
      <c r="G651" s="120"/>
      <c r="H651" s="33"/>
      <c r="I651" s="119"/>
      <c r="J651" s="33"/>
      <c r="K651" s="119"/>
    </row>
    <row r="652" spans="6:11" s="13" customFormat="1">
      <c r="F652" s="33"/>
      <c r="G652" s="120"/>
      <c r="H652" s="33"/>
      <c r="I652" s="119"/>
      <c r="J652" s="33"/>
      <c r="K652" s="119"/>
    </row>
    <row r="653" spans="6:11" s="13" customFormat="1">
      <c r="F653" s="33"/>
      <c r="G653" s="120"/>
      <c r="H653" s="33"/>
      <c r="I653" s="119"/>
      <c r="J653" s="33"/>
      <c r="K653" s="119"/>
    </row>
    <row r="654" spans="6:11" s="13" customFormat="1">
      <c r="F654" s="33"/>
      <c r="G654" s="120"/>
      <c r="H654" s="33"/>
      <c r="I654" s="119"/>
      <c r="J654" s="33"/>
      <c r="K654" s="119"/>
    </row>
    <row r="655" spans="6:11" s="13" customFormat="1">
      <c r="F655" s="33"/>
      <c r="G655" s="120"/>
      <c r="H655" s="33"/>
      <c r="I655" s="119"/>
      <c r="J655" s="33"/>
      <c r="K655" s="119"/>
    </row>
    <row r="656" spans="6:11" s="13" customFormat="1">
      <c r="F656" s="33"/>
      <c r="G656" s="120"/>
      <c r="H656" s="33"/>
      <c r="I656" s="119"/>
      <c r="J656" s="33"/>
      <c r="K656" s="119"/>
    </row>
    <row r="657" spans="6:11" s="13" customFormat="1">
      <c r="F657" s="33"/>
      <c r="G657" s="120"/>
      <c r="H657" s="33"/>
      <c r="I657" s="119"/>
      <c r="J657" s="33"/>
      <c r="K657" s="119"/>
    </row>
    <row r="658" spans="6:11" s="13" customFormat="1">
      <c r="F658" s="33"/>
      <c r="G658" s="120"/>
      <c r="H658" s="33"/>
      <c r="I658" s="119"/>
      <c r="J658" s="33"/>
      <c r="K658" s="119"/>
    </row>
    <row r="659" spans="6:11" s="13" customFormat="1">
      <c r="F659" s="33"/>
      <c r="G659" s="120"/>
      <c r="H659" s="33"/>
      <c r="I659" s="119"/>
      <c r="J659" s="33"/>
      <c r="K659" s="119"/>
    </row>
    <row r="660" spans="6:11" s="13" customFormat="1">
      <c r="F660" s="33"/>
      <c r="G660" s="120"/>
      <c r="H660" s="33"/>
      <c r="I660" s="119"/>
      <c r="J660" s="33"/>
      <c r="K660" s="119"/>
    </row>
    <row r="661" spans="6:11" s="13" customFormat="1">
      <c r="F661" s="33"/>
      <c r="G661" s="120"/>
      <c r="H661" s="33"/>
      <c r="I661" s="119"/>
      <c r="J661" s="33"/>
      <c r="K661" s="119"/>
    </row>
    <row r="662" spans="6:11" s="13" customFormat="1">
      <c r="F662" s="33"/>
      <c r="G662" s="120"/>
      <c r="H662" s="33"/>
      <c r="I662" s="119"/>
      <c r="J662" s="33"/>
      <c r="K662" s="119"/>
    </row>
    <row r="663" spans="6:11" s="13" customFormat="1">
      <c r="F663" s="33"/>
      <c r="G663" s="120"/>
      <c r="H663" s="33"/>
      <c r="I663" s="119"/>
      <c r="J663" s="33"/>
      <c r="K663" s="119"/>
    </row>
    <row r="664" spans="6:11" s="13" customFormat="1">
      <c r="F664" s="33"/>
      <c r="G664" s="120"/>
      <c r="H664" s="33"/>
      <c r="I664" s="119"/>
      <c r="J664" s="33"/>
      <c r="K664" s="119"/>
    </row>
    <row r="665" spans="6:11" s="13" customFormat="1">
      <c r="F665" s="33"/>
      <c r="G665" s="120"/>
      <c r="H665" s="33"/>
      <c r="I665" s="119"/>
      <c r="J665" s="33"/>
      <c r="K665" s="119"/>
    </row>
    <row r="666" spans="6:11" s="13" customFormat="1">
      <c r="F666" s="33"/>
      <c r="G666" s="120"/>
      <c r="H666" s="33"/>
      <c r="I666" s="119"/>
      <c r="J666" s="33"/>
      <c r="K666" s="119"/>
    </row>
    <row r="667" spans="6:11" s="13" customFormat="1">
      <c r="F667" s="33"/>
      <c r="G667" s="120"/>
      <c r="H667" s="33"/>
      <c r="I667" s="119"/>
      <c r="J667" s="33"/>
      <c r="K667" s="119"/>
    </row>
    <row r="668" spans="6:11" s="13" customFormat="1">
      <c r="F668" s="33"/>
      <c r="G668" s="120"/>
      <c r="H668" s="33"/>
      <c r="I668" s="119"/>
      <c r="J668" s="33"/>
      <c r="K668" s="119"/>
    </row>
    <row r="669" spans="6:11" s="13" customFormat="1">
      <c r="F669" s="33"/>
      <c r="G669" s="120"/>
      <c r="H669" s="33"/>
      <c r="I669" s="119"/>
      <c r="J669" s="33"/>
      <c r="K669" s="119"/>
    </row>
    <row r="670" spans="6:11" s="13" customFormat="1">
      <c r="F670" s="33"/>
      <c r="G670" s="120"/>
      <c r="H670" s="33"/>
      <c r="I670" s="119"/>
      <c r="J670" s="33"/>
      <c r="K670" s="119"/>
    </row>
    <row r="671" spans="6:11" s="13" customFormat="1">
      <c r="F671" s="33"/>
      <c r="G671" s="120"/>
      <c r="H671" s="33"/>
      <c r="I671" s="119"/>
      <c r="J671" s="33"/>
      <c r="K671" s="119"/>
    </row>
    <row r="672" spans="6:11" s="13" customFormat="1">
      <c r="F672" s="33"/>
      <c r="G672" s="120"/>
      <c r="H672" s="33"/>
      <c r="I672" s="119"/>
      <c r="J672" s="33"/>
      <c r="K672" s="119"/>
    </row>
    <row r="673" spans="6:11" s="13" customFormat="1">
      <c r="F673" s="33"/>
      <c r="G673" s="120"/>
      <c r="H673" s="33"/>
      <c r="I673" s="119"/>
      <c r="J673" s="33"/>
      <c r="K673" s="119"/>
    </row>
    <row r="674" spans="6:11" s="13" customFormat="1">
      <c r="F674" s="33"/>
      <c r="G674" s="120"/>
      <c r="H674" s="33"/>
      <c r="I674" s="119"/>
      <c r="J674" s="33"/>
      <c r="K674" s="119"/>
    </row>
    <row r="675" spans="6:11" s="13" customFormat="1">
      <c r="F675" s="33"/>
      <c r="G675" s="120"/>
      <c r="H675" s="33"/>
      <c r="I675" s="119"/>
      <c r="J675" s="33"/>
      <c r="K675" s="119"/>
    </row>
    <row r="676" spans="6:11" s="13" customFormat="1">
      <c r="F676" s="33"/>
      <c r="G676" s="120"/>
      <c r="H676" s="33"/>
      <c r="I676" s="119"/>
      <c r="J676" s="33"/>
      <c r="K676" s="119"/>
    </row>
    <row r="677" spans="6:11" s="13" customFormat="1">
      <c r="F677" s="33"/>
      <c r="G677" s="120"/>
      <c r="H677" s="33"/>
      <c r="I677" s="119"/>
      <c r="J677" s="33"/>
      <c r="K677" s="119"/>
    </row>
    <row r="678" spans="6:11" s="13" customFormat="1">
      <c r="F678" s="33"/>
      <c r="G678" s="120"/>
      <c r="H678" s="33"/>
      <c r="I678" s="119"/>
      <c r="J678" s="33"/>
      <c r="K678" s="119"/>
    </row>
    <row r="679" spans="6:11" s="13" customFormat="1">
      <c r="F679" s="33"/>
      <c r="G679" s="120"/>
      <c r="H679" s="33"/>
      <c r="I679" s="119"/>
      <c r="J679" s="33"/>
      <c r="K679" s="119"/>
    </row>
    <row r="680" spans="6:11" s="13" customFormat="1">
      <c r="F680" s="33"/>
      <c r="G680" s="120"/>
      <c r="H680" s="33"/>
      <c r="I680" s="119"/>
      <c r="J680" s="33"/>
      <c r="K680" s="119"/>
    </row>
    <row r="681" spans="6:11" s="13" customFormat="1">
      <c r="F681" s="33"/>
      <c r="G681" s="120"/>
      <c r="H681" s="33"/>
      <c r="I681" s="119"/>
      <c r="J681" s="33"/>
      <c r="K681" s="119"/>
    </row>
    <row r="682" spans="6:11" s="13" customFormat="1">
      <c r="F682" s="33"/>
      <c r="G682" s="120"/>
      <c r="H682" s="33"/>
      <c r="I682" s="119"/>
      <c r="J682" s="33"/>
      <c r="K682" s="119"/>
    </row>
    <row r="683" spans="6:11" s="13" customFormat="1">
      <c r="F683" s="33"/>
      <c r="G683" s="120"/>
      <c r="H683" s="33"/>
      <c r="I683" s="119"/>
      <c r="J683" s="33"/>
      <c r="K683" s="119"/>
    </row>
    <row r="684" spans="6:11" s="13" customFormat="1">
      <c r="F684" s="33"/>
      <c r="G684" s="120"/>
      <c r="H684" s="33"/>
      <c r="I684" s="119"/>
      <c r="J684" s="33"/>
      <c r="K684" s="119"/>
    </row>
    <row r="685" spans="6:11" s="13" customFormat="1">
      <c r="F685" s="33"/>
      <c r="G685" s="120"/>
      <c r="H685" s="33"/>
      <c r="I685" s="119"/>
      <c r="J685" s="33"/>
      <c r="K685" s="119"/>
    </row>
    <row r="686" spans="6:11" s="13" customFormat="1">
      <c r="F686" s="33"/>
      <c r="G686" s="120"/>
      <c r="H686" s="33"/>
      <c r="I686" s="119"/>
      <c r="J686" s="33"/>
      <c r="K686" s="119"/>
    </row>
    <row r="687" spans="6:11" s="13" customFormat="1">
      <c r="F687" s="33"/>
      <c r="G687" s="120"/>
      <c r="H687" s="33"/>
      <c r="I687" s="119"/>
      <c r="J687" s="33"/>
      <c r="K687" s="119"/>
    </row>
    <row r="688" spans="6:11" s="13" customFormat="1">
      <c r="F688" s="33"/>
      <c r="G688" s="120"/>
      <c r="H688" s="33"/>
      <c r="I688" s="119"/>
      <c r="J688" s="33"/>
      <c r="K688" s="119"/>
    </row>
    <row r="689" spans="6:11" s="13" customFormat="1">
      <c r="F689" s="33"/>
      <c r="G689" s="120"/>
      <c r="H689" s="33"/>
      <c r="I689" s="119"/>
      <c r="J689" s="33"/>
      <c r="K689" s="119"/>
    </row>
    <row r="690" spans="6:11" s="13" customFormat="1">
      <c r="F690" s="33"/>
      <c r="G690" s="120"/>
      <c r="H690" s="33"/>
      <c r="I690" s="119"/>
      <c r="J690" s="33"/>
      <c r="K690" s="119"/>
    </row>
    <row r="691" spans="6:11" s="13" customFormat="1">
      <c r="F691" s="33"/>
      <c r="G691" s="120"/>
      <c r="H691" s="33"/>
      <c r="I691" s="119"/>
      <c r="J691" s="33"/>
      <c r="K691" s="119"/>
    </row>
    <row r="692" spans="6:11" s="13" customFormat="1">
      <c r="F692" s="33"/>
      <c r="G692" s="120"/>
      <c r="H692" s="33"/>
      <c r="I692" s="119"/>
      <c r="J692" s="33"/>
      <c r="K692" s="119"/>
    </row>
    <row r="693" spans="6:11" s="13" customFormat="1">
      <c r="F693" s="33"/>
      <c r="G693" s="120"/>
      <c r="H693" s="33"/>
      <c r="I693" s="119"/>
      <c r="J693" s="33"/>
      <c r="K693" s="119"/>
    </row>
    <row r="694" spans="6:11" s="13" customFormat="1">
      <c r="F694" s="33"/>
      <c r="G694" s="120"/>
      <c r="H694" s="33"/>
      <c r="I694" s="119"/>
      <c r="J694" s="33"/>
      <c r="K694" s="119"/>
    </row>
    <row r="695" spans="6:11" s="13" customFormat="1">
      <c r="F695" s="33"/>
      <c r="G695" s="120"/>
      <c r="H695" s="33"/>
      <c r="I695" s="119"/>
      <c r="J695" s="33"/>
      <c r="K695" s="119"/>
    </row>
    <row r="696" spans="6:11" s="13" customFormat="1">
      <c r="F696" s="33"/>
      <c r="G696" s="120"/>
      <c r="H696" s="33"/>
      <c r="I696" s="119"/>
      <c r="J696" s="33"/>
      <c r="K696" s="119"/>
    </row>
    <row r="697" spans="6:11" s="13" customFormat="1">
      <c r="F697" s="33"/>
      <c r="G697" s="120"/>
      <c r="H697" s="33"/>
      <c r="I697" s="119"/>
      <c r="J697" s="33"/>
      <c r="K697" s="119"/>
    </row>
    <row r="698" spans="6:11" s="13" customFormat="1">
      <c r="F698" s="33"/>
      <c r="G698" s="120"/>
      <c r="H698" s="33"/>
      <c r="I698" s="119"/>
      <c r="J698" s="33"/>
      <c r="K698" s="119"/>
    </row>
    <row r="699" spans="6:11" s="13" customFormat="1">
      <c r="F699" s="33"/>
      <c r="G699" s="120"/>
      <c r="H699" s="33"/>
      <c r="I699" s="119"/>
      <c r="J699" s="33"/>
      <c r="K699" s="119"/>
    </row>
    <row r="700" spans="6:11" s="13" customFormat="1">
      <c r="F700" s="33"/>
      <c r="G700" s="120"/>
      <c r="H700" s="33"/>
      <c r="I700" s="119"/>
      <c r="J700" s="33"/>
      <c r="K700" s="119"/>
    </row>
    <row r="701" spans="6:11" s="13" customFormat="1">
      <c r="F701" s="33"/>
      <c r="G701" s="120"/>
      <c r="H701" s="33"/>
      <c r="I701" s="119"/>
      <c r="J701" s="33"/>
      <c r="K701" s="119"/>
    </row>
    <row r="702" spans="6:11" s="13" customFormat="1">
      <c r="F702" s="33"/>
      <c r="G702" s="120"/>
      <c r="H702" s="33"/>
      <c r="I702" s="119"/>
      <c r="J702" s="33"/>
      <c r="K702" s="119"/>
    </row>
    <row r="703" spans="6:11" s="13" customFormat="1">
      <c r="F703" s="33"/>
      <c r="G703" s="120"/>
      <c r="H703" s="33"/>
      <c r="I703" s="119"/>
      <c r="J703" s="33"/>
      <c r="K703" s="119"/>
    </row>
    <row r="704" spans="6:11" s="13" customFormat="1">
      <c r="F704" s="33"/>
      <c r="G704" s="120"/>
      <c r="H704" s="33"/>
      <c r="I704" s="119"/>
      <c r="J704" s="33"/>
      <c r="K704" s="119"/>
    </row>
    <row r="705" spans="6:11" s="13" customFormat="1">
      <c r="F705" s="33"/>
      <c r="G705" s="120"/>
      <c r="H705" s="33"/>
      <c r="I705" s="119"/>
      <c r="J705" s="33"/>
      <c r="K705" s="119"/>
    </row>
    <row r="706" spans="6:11" s="13" customFormat="1">
      <c r="F706" s="33"/>
      <c r="G706" s="120"/>
      <c r="H706" s="33"/>
      <c r="I706" s="119"/>
      <c r="J706" s="33"/>
      <c r="K706" s="119"/>
    </row>
    <row r="707" spans="6:11" s="13" customFormat="1">
      <c r="F707" s="33"/>
      <c r="G707" s="120"/>
      <c r="H707" s="33"/>
      <c r="I707" s="119"/>
      <c r="J707" s="33"/>
      <c r="K707" s="119"/>
    </row>
    <row r="708" spans="6:11" s="13" customFormat="1">
      <c r="F708" s="33"/>
      <c r="G708" s="120"/>
      <c r="H708" s="33"/>
      <c r="I708" s="119"/>
      <c r="J708" s="33"/>
      <c r="K708" s="119"/>
    </row>
    <row r="709" spans="6:11" s="13" customFormat="1">
      <c r="F709" s="33"/>
      <c r="G709" s="120"/>
      <c r="H709" s="33"/>
      <c r="I709" s="119"/>
      <c r="J709" s="33"/>
      <c r="K709" s="119"/>
    </row>
    <row r="710" spans="6:11" s="13" customFormat="1">
      <c r="F710" s="33"/>
      <c r="G710" s="120"/>
      <c r="H710" s="33"/>
      <c r="I710" s="119"/>
      <c r="J710" s="33"/>
      <c r="K710" s="119"/>
    </row>
    <row r="711" spans="6:11" s="13" customFormat="1">
      <c r="F711" s="33"/>
      <c r="G711" s="120"/>
      <c r="H711" s="33"/>
      <c r="I711" s="119"/>
      <c r="J711" s="33"/>
      <c r="K711" s="119"/>
    </row>
    <row r="712" spans="6:11" s="13" customFormat="1">
      <c r="F712" s="33"/>
      <c r="G712" s="120"/>
      <c r="H712" s="33"/>
      <c r="I712" s="119"/>
      <c r="J712" s="33"/>
      <c r="K712" s="119"/>
    </row>
    <row r="713" spans="6:11" s="13" customFormat="1">
      <c r="F713" s="33"/>
      <c r="G713" s="120"/>
      <c r="H713" s="33"/>
      <c r="I713" s="119"/>
      <c r="J713" s="33"/>
      <c r="K713" s="119"/>
    </row>
    <row r="714" spans="6:11" s="13" customFormat="1">
      <c r="F714" s="33"/>
      <c r="G714" s="120"/>
      <c r="H714" s="33"/>
      <c r="I714" s="119"/>
      <c r="J714" s="33"/>
      <c r="K714" s="119"/>
    </row>
    <row r="715" spans="6:11" s="13" customFormat="1">
      <c r="F715" s="33"/>
      <c r="G715" s="120"/>
      <c r="H715" s="33"/>
      <c r="I715" s="119"/>
      <c r="J715" s="33"/>
      <c r="K715" s="119"/>
    </row>
    <row r="716" spans="6:11" s="13" customFormat="1">
      <c r="F716" s="33"/>
      <c r="G716" s="120"/>
      <c r="H716" s="33"/>
      <c r="I716" s="119"/>
      <c r="J716" s="33"/>
      <c r="K716" s="119"/>
    </row>
    <row r="717" spans="6:11" s="13" customFormat="1">
      <c r="F717" s="33"/>
      <c r="G717" s="120"/>
      <c r="H717" s="33"/>
      <c r="I717" s="119"/>
      <c r="J717" s="33"/>
      <c r="K717" s="119"/>
    </row>
    <row r="718" spans="6:11" s="13" customFormat="1">
      <c r="F718" s="33"/>
      <c r="G718" s="120"/>
      <c r="H718" s="33"/>
      <c r="I718" s="119"/>
      <c r="J718" s="33"/>
      <c r="K718" s="119"/>
    </row>
    <row r="719" spans="6:11" s="13" customFormat="1">
      <c r="F719" s="33"/>
      <c r="G719" s="120"/>
      <c r="H719" s="33"/>
      <c r="I719" s="119"/>
      <c r="J719" s="33"/>
      <c r="K719" s="119"/>
    </row>
    <row r="720" spans="6:11" s="13" customFormat="1">
      <c r="F720" s="33"/>
      <c r="G720" s="120"/>
      <c r="H720" s="33"/>
      <c r="I720" s="119"/>
      <c r="J720" s="33"/>
      <c r="K720" s="119"/>
    </row>
    <row r="721" spans="6:11" s="13" customFormat="1">
      <c r="F721" s="33"/>
      <c r="G721" s="120"/>
      <c r="H721" s="33"/>
      <c r="I721" s="119"/>
      <c r="J721" s="33"/>
      <c r="K721" s="119"/>
    </row>
    <row r="722" spans="6:11" s="13" customFormat="1">
      <c r="F722" s="33"/>
      <c r="G722" s="120"/>
      <c r="H722" s="33"/>
      <c r="I722" s="119"/>
      <c r="J722" s="33"/>
      <c r="K722" s="119"/>
    </row>
    <row r="723" spans="6:11" s="13" customFormat="1">
      <c r="F723" s="33"/>
      <c r="G723" s="120"/>
      <c r="H723" s="33"/>
      <c r="I723" s="119"/>
      <c r="J723" s="33"/>
      <c r="K723" s="119"/>
    </row>
    <row r="724" spans="6:11" s="13" customFormat="1">
      <c r="F724" s="33"/>
      <c r="G724" s="120"/>
      <c r="H724" s="33"/>
      <c r="I724" s="119"/>
      <c r="J724" s="33"/>
      <c r="K724" s="119"/>
    </row>
    <row r="725" spans="6:11" s="13" customFormat="1">
      <c r="F725" s="33"/>
      <c r="G725" s="120"/>
      <c r="H725" s="33"/>
      <c r="I725" s="119"/>
      <c r="J725" s="33"/>
      <c r="K725" s="119"/>
    </row>
    <row r="726" spans="6:11" s="13" customFormat="1">
      <c r="F726" s="33"/>
      <c r="G726" s="120"/>
      <c r="H726" s="33"/>
      <c r="I726" s="119"/>
      <c r="J726" s="33"/>
      <c r="K726" s="119"/>
    </row>
    <row r="727" spans="6:11" s="13" customFormat="1">
      <c r="F727" s="33"/>
      <c r="G727" s="120"/>
      <c r="H727" s="33"/>
      <c r="I727" s="119"/>
      <c r="J727" s="33"/>
      <c r="K727" s="119"/>
    </row>
    <row r="728" spans="6:11" s="13" customFormat="1">
      <c r="F728" s="33"/>
      <c r="G728" s="120"/>
      <c r="H728" s="33"/>
      <c r="I728" s="119"/>
      <c r="J728" s="33"/>
      <c r="K728" s="119"/>
    </row>
    <row r="729" spans="6:11" s="13" customFormat="1">
      <c r="F729" s="33"/>
      <c r="G729" s="120"/>
      <c r="H729" s="33"/>
      <c r="I729" s="119"/>
      <c r="J729" s="33"/>
      <c r="K729" s="119"/>
    </row>
    <row r="730" spans="6:11" s="13" customFormat="1">
      <c r="F730" s="33"/>
      <c r="G730" s="120"/>
      <c r="H730" s="33"/>
      <c r="I730" s="119"/>
      <c r="J730" s="33"/>
      <c r="K730" s="119"/>
    </row>
    <row r="731" spans="6:11" s="13" customFormat="1">
      <c r="F731" s="33"/>
      <c r="G731" s="120"/>
      <c r="H731" s="33"/>
      <c r="I731" s="119"/>
      <c r="J731" s="33"/>
      <c r="K731" s="119"/>
    </row>
    <row r="732" spans="6:11" s="13" customFormat="1">
      <c r="F732" s="33"/>
      <c r="G732" s="120"/>
      <c r="H732" s="33"/>
      <c r="I732" s="119"/>
      <c r="J732" s="33"/>
      <c r="K732" s="119"/>
    </row>
    <row r="733" spans="6:11" s="13" customFormat="1">
      <c r="F733" s="33"/>
      <c r="G733" s="120"/>
      <c r="H733" s="33"/>
      <c r="I733" s="119"/>
      <c r="J733" s="33"/>
      <c r="K733" s="119"/>
    </row>
    <row r="734" spans="6:11" s="13" customFormat="1">
      <c r="F734" s="33"/>
      <c r="G734" s="120"/>
      <c r="H734" s="33"/>
      <c r="I734" s="119"/>
      <c r="J734" s="33"/>
      <c r="K734" s="119"/>
    </row>
    <row r="735" spans="6:11" s="13" customFormat="1">
      <c r="F735" s="33"/>
      <c r="G735" s="120"/>
      <c r="H735" s="33"/>
      <c r="I735" s="119"/>
      <c r="J735" s="33"/>
      <c r="K735" s="119"/>
    </row>
    <row r="736" spans="6:11" s="13" customFormat="1">
      <c r="F736" s="33"/>
      <c r="G736" s="120"/>
      <c r="H736" s="33"/>
      <c r="I736" s="119"/>
      <c r="J736" s="33"/>
      <c r="K736" s="119"/>
    </row>
    <row r="737" spans="6:11" s="13" customFormat="1">
      <c r="F737" s="33"/>
      <c r="G737" s="120"/>
      <c r="H737" s="33"/>
      <c r="I737" s="119"/>
      <c r="J737" s="33"/>
      <c r="K737" s="119"/>
    </row>
    <row r="738" spans="6:11" s="13" customFormat="1">
      <c r="F738" s="33"/>
      <c r="G738" s="120"/>
      <c r="H738" s="33"/>
      <c r="I738" s="119"/>
      <c r="J738" s="33"/>
      <c r="K738" s="119"/>
    </row>
    <row r="739" spans="6:11" s="13" customFormat="1">
      <c r="F739" s="33"/>
      <c r="G739" s="120"/>
      <c r="H739" s="33"/>
      <c r="I739" s="119"/>
      <c r="J739" s="33"/>
      <c r="K739" s="119"/>
    </row>
    <row r="740" spans="6:11" s="13" customFormat="1">
      <c r="F740" s="33"/>
      <c r="G740" s="120"/>
      <c r="H740" s="33"/>
      <c r="I740" s="119"/>
      <c r="J740" s="33"/>
      <c r="K740" s="119"/>
    </row>
    <row r="741" spans="6:11" s="13" customFormat="1">
      <c r="F741" s="33"/>
      <c r="G741" s="120"/>
      <c r="H741" s="33"/>
      <c r="I741" s="119"/>
      <c r="J741" s="33"/>
      <c r="K741" s="119"/>
    </row>
    <row r="742" spans="6:11" s="13" customFormat="1">
      <c r="F742" s="33"/>
      <c r="G742" s="120"/>
      <c r="H742" s="33"/>
      <c r="I742" s="119"/>
      <c r="J742" s="33"/>
      <c r="K742" s="119"/>
    </row>
    <row r="743" spans="6:11" s="13" customFormat="1">
      <c r="F743" s="33"/>
      <c r="G743" s="120"/>
      <c r="H743" s="33"/>
      <c r="I743" s="119"/>
      <c r="J743" s="33"/>
      <c r="K743" s="119"/>
    </row>
    <row r="744" spans="6:11" s="13" customFormat="1">
      <c r="F744" s="33"/>
      <c r="G744" s="120"/>
      <c r="H744" s="33"/>
      <c r="I744" s="119"/>
      <c r="J744" s="33"/>
      <c r="K744" s="119"/>
    </row>
    <row r="745" spans="6:11" s="13" customFormat="1">
      <c r="F745" s="33"/>
      <c r="G745" s="120"/>
      <c r="H745" s="33"/>
      <c r="I745" s="119"/>
      <c r="J745" s="33"/>
      <c r="K745" s="119"/>
    </row>
    <row r="746" spans="6:11" s="13" customFormat="1">
      <c r="F746" s="33"/>
      <c r="G746" s="120"/>
      <c r="H746" s="33"/>
      <c r="I746" s="119"/>
      <c r="J746" s="33"/>
      <c r="K746" s="119"/>
    </row>
    <row r="747" spans="6:11" s="13" customFormat="1">
      <c r="F747" s="33"/>
      <c r="G747" s="120"/>
      <c r="H747" s="33"/>
      <c r="I747" s="119"/>
      <c r="J747" s="33"/>
      <c r="K747" s="119"/>
    </row>
    <row r="748" spans="6:11" s="13" customFormat="1">
      <c r="F748" s="33"/>
      <c r="G748" s="120"/>
      <c r="H748" s="33"/>
      <c r="I748" s="119"/>
      <c r="J748" s="33"/>
      <c r="K748" s="119"/>
    </row>
    <row r="749" spans="6:11" s="13" customFormat="1">
      <c r="F749" s="33"/>
      <c r="G749" s="120"/>
      <c r="H749" s="33"/>
      <c r="I749" s="119"/>
      <c r="J749" s="33"/>
      <c r="K749" s="119"/>
    </row>
    <row r="750" spans="6:11" s="13" customFormat="1">
      <c r="F750" s="33"/>
      <c r="G750" s="120"/>
      <c r="H750" s="33"/>
      <c r="I750" s="119"/>
      <c r="J750" s="33"/>
      <c r="K750" s="119"/>
    </row>
    <row r="751" spans="6:11" s="13" customFormat="1">
      <c r="F751" s="33"/>
      <c r="G751" s="120"/>
      <c r="H751" s="33"/>
      <c r="I751" s="119"/>
      <c r="J751" s="33"/>
      <c r="K751" s="119"/>
    </row>
    <row r="752" spans="6:11" s="13" customFormat="1">
      <c r="F752" s="33"/>
      <c r="G752" s="120"/>
      <c r="H752" s="33"/>
      <c r="I752" s="119"/>
      <c r="J752" s="33"/>
      <c r="K752" s="119"/>
    </row>
    <row r="753" spans="6:11" s="13" customFormat="1">
      <c r="F753" s="33"/>
      <c r="G753" s="120"/>
      <c r="H753" s="33"/>
      <c r="I753" s="119"/>
      <c r="J753" s="33"/>
      <c r="K753" s="119"/>
    </row>
    <row r="754" spans="6:11" s="13" customFormat="1">
      <c r="F754" s="33"/>
      <c r="G754" s="120"/>
      <c r="H754" s="33"/>
      <c r="I754" s="119"/>
      <c r="J754" s="33"/>
      <c r="K754" s="119"/>
    </row>
    <row r="755" spans="6:11" s="13" customFormat="1">
      <c r="F755" s="33"/>
      <c r="G755" s="120"/>
      <c r="H755" s="33"/>
      <c r="I755" s="119"/>
      <c r="J755" s="33"/>
      <c r="K755" s="119"/>
    </row>
    <row r="756" spans="6:11" s="13" customFormat="1">
      <c r="F756" s="33"/>
      <c r="G756" s="120"/>
      <c r="H756" s="33"/>
      <c r="I756" s="119"/>
      <c r="J756" s="33"/>
      <c r="K756" s="119"/>
    </row>
    <row r="757" spans="6:11" s="13" customFormat="1">
      <c r="F757" s="33"/>
      <c r="G757" s="120"/>
      <c r="H757" s="33"/>
      <c r="I757" s="119"/>
      <c r="J757" s="33"/>
      <c r="K757" s="119"/>
    </row>
    <row r="758" spans="6:11" s="13" customFormat="1">
      <c r="F758" s="33"/>
      <c r="G758" s="120"/>
      <c r="H758" s="33"/>
      <c r="I758" s="119"/>
      <c r="J758" s="33"/>
      <c r="K758" s="119"/>
    </row>
    <row r="759" spans="6:11" s="13" customFormat="1">
      <c r="F759" s="33"/>
      <c r="G759" s="120"/>
      <c r="H759" s="33"/>
      <c r="I759" s="119"/>
      <c r="J759" s="33"/>
      <c r="K759" s="119"/>
    </row>
    <row r="760" spans="6:11" s="13" customFormat="1">
      <c r="F760" s="33"/>
      <c r="G760" s="120"/>
      <c r="H760" s="33"/>
      <c r="I760" s="119"/>
      <c r="J760" s="33"/>
      <c r="K760" s="119"/>
    </row>
    <row r="761" spans="6:11" s="13" customFormat="1">
      <c r="F761" s="33"/>
      <c r="G761" s="120"/>
      <c r="H761" s="33"/>
      <c r="I761" s="119"/>
      <c r="J761" s="33"/>
      <c r="K761" s="119"/>
    </row>
    <row r="762" spans="6:11" s="13" customFormat="1">
      <c r="F762" s="33"/>
      <c r="G762" s="120"/>
      <c r="H762" s="33"/>
      <c r="I762" s="119"/>
      <c r="J762" s="33"/>
      <c r="K762" s="119"/>
    </row>
    <row r="763" spans="6:11" s="13" customFormat="1">
      <c r="F763" s="33"/>
      <c r="G763" s="120"/>
      <c r="H763" s="33"/>
      <c r="I763" s="119"/>
      <c r="J763" s="33"/>
      <c r="K763" s="119"/>
    </row>
    <row r="764" spans="6:11" s="13" customFormat="1">
      <c r="F764" s="33"/>
      <c r="G764" s="120"/>
      <c r="H764" s="33"/>
      <c r="I764" s="119"/>
      <c r="J764" s="33"/>
      <c r="K764" s="119"/>
    </row>
    <row r="765" spans="6:11" s="13" customFormat="1">
      <c r="F765" s="33"/>
      <c r="G765" s="120"/>
      <c r="H765" s="33"/>
      <c r="I765" s="119"/>
      <c r="J765" s="33"/>
      <c r="K765" s="119"/>
    </row>
    <row r="766" spans="6:11" s="13" customFormat="1">
      <c r="F766" s="33"/>
      <c r="G766" s="120"/>
      <c r="H766" s="33"/>
      <c r="I766" s="119"/>
      <c r="J766" s="33"/>
      <c r="K766" s="119"/>
    </row>
    <row r="767" spans="6:11" s="13" customFormat="1">
      <c r="F767" s="33"/>
      <c r="G767" s="120"/>
      <c r="H767" s="33"/>
      <c r="I767" s="119"/>
      <c r="J767" s="33"/>
      <c r="K767" s="119"/>
    </row>
    <row r="768" spans="6:11" s="13" customFormat="1">
      <c r="F768" s="33"/>
      <c r="G768" s="120"/>
      <c r="H768" s="33"/>
      <c r="I768" s="119"/>
      <c r="J768" s="33"/>
      <c r="K768" s="119"/>
    </row>
    <row r="769" spans="6:11" s="13" customFormat="1">
      <c r="F769" s="33"/>
      <c r="G769" s="120"/>
      <c r="H769" s="33"/>
      <c r="I769" s="119"/>
      <c r="J769" s="33"/>
      <c r="K769" s="119"/>
    </row>
    <row r="770" spans="6:11" s="13" customFormat="1">
      <c r="F770" s="33"/>
      <c r="G770" s="120"/>
      <c r="H770" s="33"/>
      <c r="I770" s="119"/>
      <c r="J770" s="33"/>
      <c r="K770" s="119"/>
    </row>
    <row r="771" spans="6:11" s="13" customFormat="1">
      <c r="F771" s="33"/>
      <c r="G771" s="120"/>
      <c r="H771" s="33"/>
      <c r="I771" s="119"/>
      <c r="J771" s="33"/>
      <c r="K771" s="119"/>
    </row>
    <row r="772" spans="6:11" s="13" customFormat="1">
      <c r="F772" s="33"/>
      <c r="G772" s="120"/>
      <c r="H772" s="33"/>
      <c r="I772" s="119"/>
      <c r="J772" s="33"/>
      <c r="K772" s="119"/>
    </row>
    <row r="773" spans="6:11" s="13" customFormat="1">
      <c r="F773" s="33"/>
      <c r="G773" s="120"/>
      <c r="H773" s="33"/>
      <c r="I773" s="119"/>
      <c r="J773" s="33"/>
      <c r="K773" s="119"/>
    </row>
    <row r="774" spans="6:11" s="13" customFormat="1">
      <c r="F774" s="33"/>
      <c r="G774" s="120"/>
      <c r="H774" s="33"/>
      <c r="I774" s="119"/>
      <c r="J774" s="33"/>
      <c r="K774" s="119"/>
    </row>
    <row r="775" spans="6:11" s="13" customFormat="1">
      <c r="F775" s="33"/>
      <c r="G775" s="120"/>
      <c r="H775" s="33"/>
      <c r="I775" s="119"/>
      <c r="J775" s="33"/>
      <c r="K775" s="119"/>
    </row>
    <row r="776" spans="6:11" s="13" customFormat="1">
      <c r="F776" s="33"/>
      <c r="G776" s="120"/>
      <c r="H776" s="33"/>
      <c r="I776" s="119"/>
      <c r="J776" s="33"/>
      <c r="K776" s="119"/>
    </row>
    <row r="777" spans="6:11" s="13" customFormat="1">
      <c r="F777" s="33"/>
      <c r="G777" s="120"/>
      <c r="H777" s="33"/>
      <c r="I777" s="119"/>
      <c r="J777" s="33"/>
      <c r="K777" s="119"/>
    </row>
    <row r="778" spans="6:11" s="13" customFormat="1">
      <c r="F778" s="33"/>
      <c r="G778" s="120"/>
      <c r="H778" s="33"/>
      <c r="I778" s="119"/>
      <c r="J778" s="33"/>
      <c r="K778" s="119"/>
    </row>
    <row r="779" spans="6:11" s="13" customFormat="1">
      <c r="F779" s="33"/>
      <c r="G779" s="120"/>
      <c r="H779" s="33"/>
      <c r="I779" s="119"/>
      <c r="J779" s="33"/>
      <c r="K779" s="119"/>
    </row>
    <row r="780" spans="6:11" s="13" customFormat="1">
      <c r="F780" s="33"/>
      <c r="G780" s="120"/>
      <c r="H780" s="33"/>
      <c r="I780" s="119"/>
      <c r="J780" s="33"/>
      <c r="K780" s="119"/>
    </row>
    <row r="781" spans="6:11" s="13" customFormat="1">
      <c r="F781" s="33"/>
      <c r="G781" s="120"/>
      <c r="H781" s="33"/>
      <c r="I781" s="119"/>
      <c r="J781" s="33"/>
      <c r="K781" s="119"/>
    </row>
    <row r="782" spans="6:11" s="13" customFormat="1">
      <c r="F782" s="33"/>
      <c r="G782" s="120"/>
      <c r="H782" s="33"/>
      <c r="I782" s="119"/>
      <c r="J782" s="33"/>
      <c r="K782" s="119"/>
    </row>
    <row r="783" spans="6:11" s="13" customFormat="1">
      <c r="F783" s="33"/>
      <c r="G783" s="120"/>
      <c r="H783" s="33"/>
      <c r="I783" s="119"/>
      <c r="J783" s="33"/>
      <c r="K783" s="119"/>
    </row>
    <row r="784" spans="6:11" s="13" customFormat="1">
      <c r="F784" s="33"/>
      <c r="G784" s="120"/>
      <c r="H784" s="33"/>
      <c r="I784" s="119"/>
      <c r="J784" s="33"/>
      <c r="K784" s="119"/>
    </row>
    <row r="785" spans="6:11" s="13" customFormat="1">
      <c r="F785" s="33"/>
      <c r="G785" s="120"/>
      <c r="H785" s="33"/>
      <c r="I785" s="119"/>
      <c r="J785" s="33"/>
      <c r="K785" s="119"/>
    </row>
    <row r="786" spans="6:11" s="13" customFormat="1">
      <c r="F786" s="33"/>
      <c r="G786" s="120"/>
      <c r="H786" s="33"/>
      <c r="I786" s="119"/>
      <c r="J786" s="33"/>
      <c r="K786" s="119"/>
    </row>
    <row r="787" spans="6:11" s="13" customFormat="1">
      <c r="F787" s="33"/>
      <c r="G787" s="120"/>
      <c r="H787" s="33"/>
      <c r="I787" s="119"/>
      <c r="J787" s="33"/>
      <c r="K787" s="119"/>
    </row>
    <row r="788" spans="6:11" s="13" customFormat="1">
      <c r="F788" s="33"/>
      <c r="G788" s="120"/>
      <c r="H788" s="33"/>
      <c r="I788" s="119"/>
      <c r="J788" s="33"/>
      <c r="K788" s="119"/>
    </row>
    <row r="789" spans="6:11" s="13" customFormat="1">
      <c r="F789" s="33"/>
      <c r="G789" s="120"/>
      <c r="H789" s="33"/>
      <c r="I789" s="119"/>
      <c r="J789" s="33"/>
      <c r="K789" s="119"/>
    </row>
    <row r="790" spans="6:11" s="13" customFormat="1">
      <c r="F790" s="33"/>
      <c r="G790" s="120"/>
      <c r="H790" s="33"/>
      <c r="I790" s="119"/>
      <c r="J790" s="33"/>
      <c r="K790" s="119"/>
    </row>
    <row r="791" spans="6:11" s="13" customFormat="1">
      <c r="F791" s="33"/>
      <c r="G791" s="120"/>
      <c r="H791" s="33"/>
      <c r="I791" s="119"/>
      <c r="J791" s="33"/>
      <c r="K791" s="119"/>
    </row>
    <row r="792" spans="6:11" s="13" customFormat="1">
      <c r="F792" s="33"/>
      <c r="G792" s="120"/>
      <c r="H792" s="33"/>
      <c r="I792" s="119"/>
      <c r="J792" s="33"/>
      <c r="K792" s="119"/>
    </row>
    <row r="793" spans="6:11" s="13" customFormat="1">
      <c r="F793" s="33"/>
      <c r="G793" s="120"/>
      <c r="H793" s="33"/>
      <c r="I793" s="119"/>
      <c r="J793" s="33"/>
      <c r="K793" s="119"/>
    </row>
    <row r="794" spans="6:11" s="13" customFormat="1">
      <c r="F794" s="33"/>
      <c r="G794" s="120"/>
      <c r="H794" s="33"/>
      <c r="I794" s="119"/>
      <c r="J794" s="33"/>
      <c r="K794" s="119"/>
    </row>
    <row r="795" spans="6:11" s="13" customFormat="1">
      <c r="F795" s="33"/>
      <c r="G795" s="120"/>
      <c r="H795" s="33"/>
      <c r="I795" s="119"/>
      <c r="J795" s="33"/>
      <c r="K795" s="119"/>
    </row>
    <row r="796" spans="6:11" s="13" customFormat="1">
      <c r="F796" s="33"/>
      <c r="G796" s="120"/>
      <c r="H796" s="33"/>
      <c r="I796" s="119"/>
      <c r="J796" s="33"/>
      <c r="K796" s="119"/>
    </row>
    <row r="797" spans="6:11" s="13" customFormat="1">
      <c r="F797" s="33"/>
      <c r="G797" s="120"/>
      <c r="H797" s="33"/>
      <c r="I797" s="119"/>
      <c r="J797" s="33"/>
      <c r="K797" s="119"/>
    </row>
    <row r="798" spans="6:11" s="13" customFormat="1">
      <c r="F798" s="33"/>
      <c r="G798" s="120"/>
      <c r="H798" s="33"/>
      <c r="I798" s="119"/>
      <c r="J798" s="33"/>
      <c r="K798" s="119"/>
    </row>
    <row r="799" spans="6:11" s="13" customFormat="1">
      <c r="F799" s="33"/>
      <c r="G799" s="120"/>
      <c r="H799" s="33"/>
      <c r="I799" s="119"/>
      <c r="J799" s="33"/>
      <c r="K799" s="119"/>
    </row>
    <row r="800" spans="6:11" s="13" customFormat="1">
      <c r="F800" s="33"/>
      <c r="G800" s="120"/>
      <c r="H800" s="33"/>
      <c r="I800" s="119"/>
      <c r="J800" s="33"/>
      <c r="K800" s="119"/>
    </row>
    <row r="801" spans="6:11" s="13" customFormat="1">
      <c r="F801" s="33"/>
      <c r="G801" s="120"/>
      <c r="H801" s="33"/>
      <c r="I801" s="119"/>
      <c r="J801" s="33"/>
      <c r="K801" s="119"/>
    </row>
    <row r="802" spans="6:11" s="13" customFormat="1">
      <c r="F802" s="33"/>
      <c r="G802" s="120"/>
      <c r="H802" s="33"/>
      <c r="I802" s="119"/>
      <c r="J802" s="33"/>
      <c r="K802" s="119"/>
    </row>
    <row r="803" spans="6:11" s="13" customFormat="1">
      <c r="F803" s="33"/>
      <c r="G803" s="120"/>
      <c r="H803" s="33"/>
      <c r="I803" s="119"/>
      <c r="J803" s="33"/>
      <c r="K803" s="119"/>
    </row>
    <row r="804" spans="6:11" s="13" customFormat="1">
      <c r="F804" s="33"/>
      <c r="G804" s="120"/>
      <c r="H804" s="33"/>
      <c r="I804" s="119"/>
      <c r="J804" s="33"/>
      <c r="K804" s="119"/>
    </row>
    <row r="805" spans="6:11" s="13" customFormat="1">
      <c r="F805" s="33"/>
      <c r="G805" s="120"/>
      <c r="H805" s="33"/>
      <c r="I805" s="119"/>
      <c r="J805" s="33"/>
      <c r="K805" s="119"/>
    </row>
    <row r="806" spans="6:11" s="13" customFormat="1">
      <c r="F806" s="33"/>
      <c r="G806" s="120"/>
      <c r="H806" s="33"/>
      <c r="I806" s="119"/>
      <c r="J806" s="33"/>
      <c r="K806" s="119"/>
    </row>
    <row r="807" spans="6:11" s="13" customFormat="1">
      <c r="F807" s="33"/>
      <c r="G807" s="120"/>
      <c r="H807" s="33"/>
      <c r="I807" s="119"/>
      <c r="J807" s="33"/>
      <c r="K807" s="119"/>
    </row>
    <row r="808" spans="6:11" s="13" customFormat="1">
      <c r="F808" s="33"/>
      <c r="G808" s="120"/>
      <c r="H808" s="33"/>
      <c r="I808" s="119"/>
      <c r="J808" s="33"/>
      <c r="K808" s="119"/>
    </row>
    <row r="809" spans="6:11" s="13" customFormat="1">
      <c r="F809" s="33"/>
      <c r="G809" s="120"/>
      <c r="H809" s="33"/>
      <c r="I809" s="119"/>
      <c r="J809" s="33"/>
      <c r="K809" s="119"/>
    </row>
    <row r="810" spans="6:11" s="13" customFormat="1">
      <c r="F810" s="33"/>
      <c r="G810" s="120"/>
      <c r="H810" s="33"/>
      <c r="I810" s="119"/>
      <c r="J810" s="33"/>
      <c r="K810" s="119"/>
    </row>
    <row r="811" spans="6:11" s="13" customFormat="1">
      <c r="F811" s="33"/>
      <c r="G811" s="120"/>
      <c r="H811" s="33"/>
      <c r="I811" s="119"/>
      <c r="J811" s="33"/>
      <c r="K811" s="119"/>
    </row>
    <row r="812" spans="6:11" s="13" customFormat="1">
      <c r="F812" s="33"/>
      <c r="G812" s="120"/>
      <c r="H812" s="33"/>
      <c r="I812" s="119"/>
      <c r="J812" s="33"/>
      <c r="K812" s="119"/>
    </row>
    <row r="813" spans="6:11" s="13" customFormat="1">
      <c r="F813" s="33"/>
      <c r="G813" s="120"/>
      <c r="H813" s="33"/>
      <c r="I813" s="119"/>
      <c r="J813" s="33"/>
      <c r="K813" s="119"/>
    </row>
    <row r="814" spans="6:11" s="13" customFormat="1">
      <c r="F814" s="33"/>
      <c r="G814" s="120"/>
      <c r="H814" s="33"/>
      <c r="I814" s="119"/>
      <c r="J814" s="33"/>
      <c r="K814" s="119"/>
    </row>
    <row r="815" spans="6:11" s="13" customFormat="1">
      <c r="F815" s="33"/>
      <c r="G815" s="120"/>
      <c r="H815" s="33"/>
      <c r="I815" s="119"/>
      <c r="J815" s="33"/>
      <c r="K815" s="119"/>
    </row>
    <row r="816" spans="6:11" s="13" customFormat="1">
      <c r="F816" s="33"/>
      <c r="G816" s="120"/>
      <c r="H816" s="33"/>
      <c r="I816" s="119"/>
      <c r="J816" s="33"/>
      <c r="K816" s="119"/>
    </row>
    <row r="817" spans="6:11" s="13" customFormat="1">
      <c r="F817" s="33"/>
      <c r="G817" s="120"/>
      <c r="H817" s="33"/>
      <c r="I817" s="119"/>
      <c r="J817" s="33"/>
      <c r="K817" s="119"/>
    </row>
    <row r="818" spans="6:11" s="13" customFormat="1">
      <c r="F818" s="33"/>
      <c r="G818" s="120"/>
      <c r="H818" s="33"/>
      <c r="I818" s="119"/>
      <c r="J818" s="33"/>
      <c r="K818" s="119"/>
    </row>
    <row r="819" spans="6:11" s="13" customFormat="1">
      <c r="F819" s="33"/>
      <c r="G819" s="120"/>
      <c r="H819" s="33"/>
      <c r="I819" s="119"/>
      <c r="J819" s="33"/>
      <c r="K819" s="119"/>
    </row>
    <row r="820" spans="6:11" s="13" customFormat="1">
      <c r="F820" s="33"/>
      <c r="G820" s="120"/>
      <c r="H820" s="33"/>
      <c r="I820" s="119"/>
      <c r="J820" s="33"/>
      <c r="K820" s="119"/>
    </row>
    <row r="821" spans="6:11" s="13" customFormat="1">
      <c r="F821" s="33"/>
      <c r="G821" s="120"/>
      <c r="H821" s="33"/>
      <c r="I821" s="119"/>
      <c r="J821" s="33"/>
      <c r="K821" s="119"/>
    </row>
    <row r="822" spans="6:11" s="13" customFormat="1">
      <c r="F822" s="33"/>
      <c r="G822" s="120"/>
      <c r="H822" s="33"/>
      <c r="I822" s="119"/>
      <c r="J822" s="33"/>
      <c r="K822" s="119"/>
    </row>
    <row r="823" spans="6:11" s="13" customFormat="1">
      <c r="F823" s="33"/>
      <c r="G823" s="120"/>
      <c r="H823" s="33"/>
      <c r="I823" s="119"/>
      <c r="J823" s="33"/>
      <c r="K823" s="119"/>
    </row>
    <row r="824" spans="6:11" s="13" customFormat="1">
      <c r="F824" s="33"/>
      <c r="G824" s="120"/>
      <c r="H824" s="33"/>
      <c r="I824" s="119"/>
      <c r="J824" s="33"/>
      <c r="K824" s="119"/>
    </row>
    <row r="825" spans="6:11" s="13" customFormat="1">
      <c r="F825" s="33"/>
      <c r="G825" s="120"/>
      <c r="H825" s="33"/>
      <c r="I825" s="119"/>
      <c r="J825" s="33"/>
      <c r="K825" s="119"/>
    </row>
    <row r="826" spans="6:11" s="13" customFormat="1">
      <c r="F826" s="33"/>
      <c r="G826" s="120"/>
      <c r="H826" s="33"/>
      <c r="I826" s="119"/>
      <c r="J826" s="33"/>
      <c r="K826" s="119"/>
    </row>
    <row r="827" spans="6:11" s="13" customFormat="1">
      <c r="F827" s="33"/>
      <c r="G827" s="120"/>
      <c r="H827" s="33"/>
      <c r="I827" s="119"/>
      <c r="J827" s="33"/>
      <c r="K827" s="119"/>
    </row>
    <row r="828" spans="6:11" s="13" customFormat="1">
      <c r="F828" s="33"/>
      <c r="G828" s="120"/>
      <c r="H828" s="33"/>
      <c r="I828" s="119"/>
      <c r="J828" s="33"/>
      <c r="K828" s="119"/>
    </row>
    <row r="829" spans="6:11" s="13" customFormat="1">
      <c r="F829" s="33"/>
      <c r="G829" s="120"/>
      <c r="H829" s="33"/>
      <c r="I829" s="119"/>
      <c r="J829" s="33"/>
      <c r="K829" s="119"/>
    </row>
    <row r="830" spans="6:11" s="13" customFormat="1">
      <c r="F830" s="33"/>
      <c r="G830" s="120"/>
      <c r="H830" s="33"/>
      <c r="I830" s="119"/>
      <c r="J830" s="33"/>
      <c r="K830" s="119"/>
    </row>
    <row r="831" spans="6:11" s="13" customFormat="1">
      <c r="F831" s="33"/>
      <c r="G831" s="120"/>
      <c r="H831" s="33"/>
      <c r="I831" s="119"/>
      <c r="J831" s="33"/>
      <c r="K831" s="119"/>
    </row>
    <row r="832" spans="6:11" s="13" customFormat="1">
      <c r="F832" s="33"/>
      <c r="G832" s="120"/>
      <c r="H832" s="33"/>
      <c r="I832" s="119"/>
      <c r="J832" s="33"/>
      <c r="K832" s="119"/>
    </row>
    <row r="833" spans="6:11" s="13" customFormat="1">
      <c r="F833" s="33"/>
      <c r="G833" s="120"/>
      <c r="H833" s="33"/>
      <c r="I833" s="119"/>
      <c r="J833" s="33"/>
      <c r="K833" s="119"/>
    </row>
    <row r="834" spans="6:11" s="13" customFormat="1">
      <c r="F834" s="33"/>
      <c r="G834" s="120"/>
      <c r="H834" s="33"/>
      <c r="I834" s="119"/>
      <c r="J834" s="33"/>
      <c r="K834" s="119"/>
    </row>
    <row r="835" spans="6:11" s="13" customFormat="1">
      <c r="F835" s="33"/>
      <c r="G835" s="120"/>
      <c r="H835" s="33"/>
      <c r="I835" s="119"/>
      <c r="J835" s="33"/>
      <c r="K835" s="119"/>
    </row>
    <row r="836" spans="6:11" s="13" customFormat="1">
      <c r="F836" s="33"/>
      <c r="G836" s="120"/>
      <c r="H836" s="33"/>
      <c r="I836" s="119"/>
      <c r="J836" s="33"/>
      <c r="K836" s="119"/>
    </row>
    <row r="837" spans="6:11" s="13" customFormat="1">
      <c r="F837" s="33"/>
      <c r="G837" s="120"/>
      <c r="H837" s="33"/>
      <c r="I837" s="119"/>
      <c r="J837" s="33"/>
      <c r="K837" s="119"/>
    </row>
    <row r="838" spans="6:11" s="13" customFormat="1">
      <c r="F838" s="33"/>
      <c r="G838" s="120"/>
      <c r="H838" s="33"/>
      <c r="I838" s="119"/>
      <c r="J838" s="33"/>
      <c r="K838" s="119"/>
    </row>
    <row r="839" spans="6:11" s="13" customFormat="1">
      <c r="F839" s="33"/>
      <c r="G839" s="120"/>
      <c r="H839" s="33"/>
      <c r="I839" s="119"/>
      <c r="J839" s="33"/>
      <c r="K839" s="119"/>
    </row>
    <row r="840" spans="6:11" s="13" customFormat="1">
      <c r="F840" s="33"/>
      <c r="G840" s="120"/>
      <c r="H840" s="33"/>
      <c r="I840" s="119"/>
      <c r="J840" s="33"/>
      <c r="K840" s="119"/>
    </row>
    <row r="841" spans="6:11" s="13" customFormat="1">
      <c r="F841" s="33"/>
      <c r="G841" s="120"/>
      <c r="H841" s="33"/>
      <c r="I841" s="119"/>
      <c r="J841" s="33"/>
      <c r="K841" s="119"/>
    </row>
    <row r="842" spans="6:11" s="13" customFormat="1">
      <c r="F842" s="33"/>
      <c r="G842" s="120"/>
      <c r="H842" s="33"/>
      <c r="I842" s="119"/>
      <c r="J842" s="33"/>
      <c r="K842" s="119"/>
    </row>
    <row r="843" spans="6:11" s="13" customFormat="1">
      <c r="F843" s="33"/>
      <c r="G843" s="120"/>
      <c r="H843" s="33"/>
      <c r="I843" s="119"/>
      <c r="J843" s="33"/>
      <c r="K843" s="119"/>
    </row>
    <row r="844" spans="6:11" s="13" customFormat="1">
      <c r="F844" s="33"/>
      <c r="G844" s="120"/>
      <c r="H844" s="33"/>
      <c r="I844" s="119"/>
      <c r="J844" s="33"/>
      <c r="K844" s="119"/>
    </row>
    <row r="845" spans="6:11" s="13" customFormat="1">
      <c r="F845" s="33"/>
      <c r="G845" s="120"/>
      <c r="H845" s="33"/>
      <c r="I845" s="119"/>
      <c r="J845" s="33"/>
      <c r="K845" s="119"/>
    </row>
    <row r="846" spans="6:11" s="13" customFormat="1">
      <c r="F846" s="33"/>
      <c r="G846" s="120"/>
      <c r="H846" s="33"/>
      <c r="I846" s="119"/>
      <c r="J846" s="33"/>
      <c r="K846" s="119"/>
    </row>
    <row r="847" spans="6:11" s="13" customFormat="1">
      <c r="F847" s="33"/>
      <c r="G847" s="120"/>
      <c r="H847" s="33"/>
      <c r="I847" s="119"/>
      <c r="J847" s="33"/>
      <c r="K847" s="119"/>
    </row>
    <row r="848" spans="6:11" s="13" customFormat="1">
      <c r="F848" s="33"/>
      <c r="G848" s="120"/>
      <c r="H848" s="33"/>
      <c r="I848" s="119"/>
      <c r="J848" s="33"/>
      <c r="K848" s="119"/>
    </row>
    <row r="849" spans="6:11" s="13" customFormat="1">
      <c r="F849" s="33"/>
      <c r="G849" s="120"/>
      <c r="H849" s="33"/>
      <c r="I849" s="119"/>
      <c r="J849" s="33"/>
      <c r="K849" s="119"/>
    </row>
    <row r="850" spans="6:11" s="13" customFormat="1">
      <c r="F850" s="33"/>
      <c r="G850" s="120"/>
      <c r="H850" s="33"/>
      <c r="I850" s="119"/>
      <c r="J850" s="33"/>
      <c r="K850" s="119"/>
    </row>
    <row r="851" spans="6:11" s="13" customFormat="1">
      <c r="F851" s="33"/>
      <c r="G851" s="120"/>
      <c r="H851" s="33"/>
      <c r="I851" s="119"/>
      <c r="J851" s="33"/>
      <c r="K851" s="119"/>
    </row>
    <row r="852" spans="6:11" s="13" customFormat="1">
      <c r="F852" s="33"/>
      <c r="G852" s="120"/>
      <c r="H852" s="33"/>
      <c r="I852" s="119"/>
      <c r="J852" s="33"/>
      <c r="K852" s="119"/>
    </row>
    <row r="853" spans="6:11" s="13" customFormat="1">
      <c r="F853" s="33"/>
      <c r="G853" s="120"/>
      <c r="H853" s="33"/>
      <c r="I853" s="119"/>
      <c r="J853" s="33"/>
      <c r="K853" s="119"/>
    </row>
    <row r="854" spans="6:11" s="13" customFormat="1">
      <c r="F854" s="33"/>
      <c r="G854" s="120"/>
      <c r="H854" s="33"/>
      <c r="I854" s="119"/>
      <c r="J854" s="33"/>
      <c r="K854" s="119"/>
    </row>
    <row r="855" spans="6:11" s="13" customFormat="1">
      <c r="F855" s="33"/>
      <c r="G855" s="120"/>
      <c r="H855" s="33"/>
      <c r="I855" s="119"/>
      <c r="J855" s="33"/>
      <c r="K855" s="119"/>
    </row>
    <row r="856" spans="6:11" s="13" customFormat="1">
      <c r="F856" s="33"/>
      <c r="G856" s="120"/>
      <c r="H856" s="33"/>
      <c r="I856" s="119"/>
      <c r="J856" s="33"/>
      <c r="K856" s="119"/>
    </row>
    <row r="857" spans="6:11" s="13" customFormat="1">
      <c r="F857" s="33"/>
      <c r="G857" s="120"/>
      <c r="H857" s="33"/>
      <c r="I857" s="119"/>
      <c r="J857" s="33"/>
      <c r="K857" s="119"/>
    </row>
    <row r="858" spans="6:11" s="13" customFormat="1">
      <c r="F858" s="33"/>
      <c r="G858" s="120"/>
      <c r="H858" s="33"/>
      <c r="I858" s="119"/>
      <c r="J858" s="33"/>
      <c r="K858" s="119"/>
    </row>
    <row r="859" spans="6:11" s="13" customFormat="1">
      <c r="F859" s="33"/>
      <c r="G859" s="120"/>
      <c r="H859" s="33"/>
      <c r="I859" s="119"/>
      <c r="J859" s="33"/>
      <c r="K859" s="119"/>
    </row>
    <row r="860" spans="6:11" s="13" customFormat="1">
      <c r="F860" s="33"/>
      <c r="G860" s="120"/>
      <c r="H860" s="33"/>
      <c r="I860" s="119"/>
      <c r="J860" s="33"/>
      <c r="K860" s="119"/>
    </row>
    <row r="861" spans="6:11" s="13" customFormat="1">
      <c r="F861" s="33"/>
      <c r="G861" s="120"/>
      <c r="H861" s="33"/>
      <c r="I861" s="119"/>
      <c r="J861" s="33"/>
      <c r="K861" s="119"/>
    </row>
    <row r="862" spans="6:11" s="13" customFormat="1">
      <c r="F862" s="33"/>
      <c r="G862" s="120"/>
      <c r="H862" s="33"/>
      <c r="I862" s="119"/>
      <c r="J862" s="33"/>
      <c r="K862" s="119"/>
    </row>
    <row r="863" spans="6:11" s="13" customFormat="1">
      <c r="F863" s="33"/>
      <c r="G863" s="120"/>
      <c r="H863" s="33"/>
      <c r="I863" s="119"/>
      <c r="J863" s="33"/>
      <c r="K863" s="119"/>
    </row>
    <row r="864" spans="6:11" s="13" customFormat="1">
      <c r="F864" s="33"/>
      <c r="G864" s="120"/>
      <c r="H864" s="33"/>
      <c r="I864" s="119"/>
      <c r="J864" s="33"/>
      <c r="K864" s="119"/>
    </row>
    <row r="865" spans="6:11" s="13" customFormat="1">
      <c r="F865" s="33"/>
      <c r="G865" s="120"/>
      <c r="H865" s="33"/>
      <c r="I865" s="119"/>
      <c r="J865" s="33"/>
      <c r="K865" s="119"/>
    </row>
    <row r="866" spans="6:11" s="13" customFormat="1">
      <c r="F866" s="33"/>
      <c r="G866" s="120"/>
      <c r="H866" s="33"/>
      <c r="I866" s="119"/>
      <c r="J866" s="33"/>
      <c r="K866" s="119"/>
    </row>
    <row r="867" spans="6:11" s="13" customFormat="1">
      <c r="F867" s="33"/>
      <c r="G867" s="120"/>
      <c r="H867" s="33"/>
      <c r="I867" s="119"/>
      <c r="J867" s="33"/>
      <c r="K867" s="119"/>
    </row>
    <row r="868" spans="6:11" s="13" customFormat="1">
      <c r="F868" s="33"/>
      <c r="G868" s="120"/>
      <c r="H868" s="33"/>
      <c r="I868" s="119"/>
      <c r="J868" s="33"/>
      <c r="K868" s="119"/>
    </row>
    <row r="869" spans="6:11" s="13" customFormat="1">
      <c r="F869" s="33"/>
      <c r="G869" s="120"/>
      <c r="H869" s="33"/>
      <c r="I869" s="119"/>
      <c r="J869" s="33"/>
      <c r="K869" s="119"/>
    </row>
    <row r="870" spans="6:11" s="13" customFormat="1">
      <c r="F870" s="33"/>
      <c r="G870" s="120"/>
      <c r="H870" s="33"/>
      <c r="I870" s="119"/>
      <c r="J870" s="33"/>
      <c r="K870" s="119"/>
    </row>
    <row r="871" spans="6:11" s="13" customFormat="1">
      <c r="F871" s="33"/>
      <c r="G871" s="120"/>
      <c r="H871" s="33"/>
      <c r="I871" s="119"/>
      <c r="J871" s="33"/>
      <c r="K871" s="119"/>
    </row>
    <row r="872" spans="6:11" s="13" customFormat="1">
      <c r="F872" s="33"/>
      <c r="G872" s="120"/>
      <c r="H872" s="33"/>
      <c r="I872" s="119"/>
      <c r="J872" s="33"/>
      <c r="K872" s="119"/>
    </row>
    <row r="873" spans="6:11" s="13" customFormat="1">
      <c r="F873" s="33"/>
      <c r="G873" s="120"/>
      <c r="H873" s="33"/>
      <c r="I873" s="119"/>
      <c r="J873" s="33"/>
      <c r="K873" s="119"/>
    </row>
    <row r="874" spans="6:11" s="13" customFormat="1">
      <c r="F874" s="33"/>
      <c r="G874" s="120"/>
      <c r="H874" s="33"/>
      <c r="I874" s="119"/>
      <c r="J874" s="33"/>
      <c r="K874" s="119"/>
    </row>
    <row r="875" spans="6:11" s="13" customFormat="1">
      <c r="F875" s="33"/>
      <c r="G875" s="120"/>
      <c r="H875" s="33"/>
      <c r="I875" s="119"/>
      <c r="J875" s="33"/>
      <c r="K875" s="119"/>
    </row>
    <row r="876" spans="6:11" s="13" customFormat="1">
      <c r="F876" s="33"/>
      <c r="G876" s="120"/>
      <c r="H876" s="33"/>
      <c r="I876" s="119"/>
      <c r="J876" s="33"/>
      <c r="K876" s="119"/>
    </row>
    <row r="877" spans="6:11" s="13" customFormat="1">
      <c r="F877" s="33"/>
      <c r="G877" s="120"/>
      <c r="H877" s="33"/>
      <c r="I877" s="119"/>
      <c r="J877" s="33"/>
      <c r="K877" s="119"/>
    </row>
    <row r="878" spans="6:11" s="13" customFormat="1">
      <c r="F878" s="33"/>
      <c r="G878" s="120"/>
      <c r="H878" s="33"/>
      <c r="I878" s="119"/>
      <c r="J878" s="33"/>
      <c r="K878" s="119"/>
    </row>
    <row r="879" spans="6:11" s="13" customFormat="1">
      <c r="F879" s="33"/>
      <c r="G879" s="120"/>
      <c r="H879" s="33"/>
      <c r="I879" s="119"/>
      <c r="J879" s="33"/>
      <c r="K879" s="119"/>
    </row>
    <row r="880" spans="6:11" s="13" customFormat="1">
      <c r="F880" s="33"/>
      <c r="G880" s="120"/>
      <c r="H880" s="33"/>
      <c r="I880" s="119"/>
      <c r="J880" s="33"/>
      <c r="K880" s="119"/>
    </row>
    <row r="881" spans="6:11" s="13" customFormat="1">
      <c r="F881" s="33"/>
      <c r="G881" s="120"/>
      <c r="H881" s="33"/>
      <c r="I881" s="119"/>
      <c r="J881" s="33"/>
      <c r="K881" s="119"/>
    </row>
    <row r="882" spans="6:11" s="13" customFormat="1">
      <c r="F882" s="33"/>
      <c r="G882" s="120"/>
      <c r="H882" s="33"/>
      <c r="I882" s="119"/>
      <c r="J882" s="33"/>
      <c r="K882" s="119"/>
    </row>
    <row r="883" spans="6:11" s="13" customFormat="1">
      <c r="F883" s="33"/>
      <c r="G883" s="120"/>
      <c r="H883" s="33"/>
      <c r="I883" s="119"/>
      <c r="J883" s="33"/>
      <c r="K883" s="119"/>
    </row>
    <row r="884" spans="6:11" s="13" customFormat="1">
      <c r="F884" s="33"/>
      <c r="G884" s="120"/>
      <c r="H884" s="33"/>
      <c r="I884" s="119"/>
      <c r="J884" s="33"/>
      <c r="K884" s="119"/>
    </row>
    <row r="885" spans="6:11" s="13" customFormat="1">
      <c r="F885" s="33"/>
      <c r="G885" s="120"/>
      <c r="H885" s="33"/>
      <c r="I885" s="119"/>
      <c r="J885" s="33"/>
      <c r="K885" s="119"/>
    </row>
    <row r="886" spans="6:11" s="13" customFormat="1">
      <c r="F886" s="33"/>
      <c r="G886" s="120"/>
      <c r="H886" s="33"/>
      <c r="I886" s="119"/>
      <c r="J886" s="33"/>
      <c r="K886" s="119"/>
    </row>
    <row r="887" spans="6:11" s="13" customFormat="1">
      <c r="F887" s="33"/>
      <c r="G887" s="120"/>
      <c r="H887" s="33"/>
      <c r="I887" s="119"/>
      <c r="J887" s="33"/>
      <c r="K887" s="119"/>
    </row>
    <row r="888" spans="6:11" s="13" customFormat="1">
      <c r="F888" s="33"/>
      <c r="G888" s="120"/>
      <c r="H888" s="33"/>
      <c r="I888" s="119"/>
      <c r="J888" s="33"/>
      <c r="K888" s="119"/>
    </row>
    <row r="889" spans="6:11" s="13" customFormat="1">
      <c r="F889" s="33"/>
      <c r="G889" s="120"/>
      <c r="H889" s="33"/>
      <c r="I889" s="119"/>
      <c r="J889" s="33"/>
      <c r="K889" s="119"/>
    </row>
    <row r="890" spans="6:11" s="13" customFormat="1">
      <c r="F890" s="33"/>
      <c r="G890" s="120"/>
      <c r="H890" s="33"/>
      <c r="I890" s="119"/>
      <c r="J890" s="33"/>
      <c r="K890" s="119"/>
    </row>
    <row r="891" spans="6:11" s="13" customFormat="1">
      <c r="F891" s="33"/>
      <c r="G891" s="120"/>
      <c r="H891" s="33"/>
      <c r="I891" s="119"/>
      <c r="J891" s="33"/>
      <c r="K891" s="119"/>
    </row>
    <row r="892" spans="6:11" s="13" customFormat="1">
      <c r="F892" s="33"/>
      <c r="G892" s="120"/>
      <c r="H892" s="33"/>
      <c r="I892" s="119"/>
      <c r="J892" s="33"/>
      <c r="K892" s="119"/>
    </row>
    <row r="893" spans="6:11" s="13" customFormat="1">
      <c r="F893" s="33"/>
      <c r="G893" s="120"/>
      <c r="H893" s="33"/>
      <c r="I893" s="119"/>
      <c r="J893" s="33"/>
      <c r="K893" s="119"/>
    </row>
    <row r="894" spans="6:11" s="13" customFormat="1">
      <c r="F894" s="33"/>
      <c r="G894" s="120"/>
      <c r="H894" s="33"/>
      <c r="I894" s="119"/>
      <c r="J894" s="33"/>
      <c r="K894" s="119"/>
    </row>
    <row r="895" spans="6:11" s="13" customFormat="1">
      <c r="F895" s="33"/>
      <c r="G895" s="120"/>
      <c r="H895" s="33"/>
      <c r="I895" s="119"/>
      <c r="J895" s="33"/>
      <c r="K895" s="119"/>
    </row>
    <row r="896" spans="6:11" s="13" customFormat="1">
      <c r="F896" s="33"/>
      <c r="G896" s="120"/>
      <c r="H896" s="33"/>
      <c r="I896" s="119"/>
      <c r="J896" s="33"/>
      <c r="K896" s="119"/>
    </row>
    <row r="897" spans="6:11" s="13" customFormat="1">
      <c r="F897" s="33"/>
      <c r="G897" s="120"/>
      <c r="H897" s="33"/>
      <c r="I897" s="119"/>
      <c r="J897" s="33"/>
      <c r="K897" s="119"/>
    </row>
    <row r="898" spans="6:11" s="13" customFormat="1">
      <c r="F898" s="33"/>
      <c r="G898" s="120"/>
      <c r="H898" s="33"/>
      <c r="I898" s="119"/>
      <c r="J898" s="33"/>
      <c r="K898" s="119"/>
    </row>
    <row r="899" spans="6:11" s="13" customFormat="1">
      <c r="F899" s="33"/>
      <c r="G899" s="120"/>
      <c r="H899" s="33"/>
      <c r="I899" s="119"/>
      <c r="J899" s="33"/>
      <c r="K899" s="119"/>
    </row>
    <row r="900" spans="6:11" s="13" customFormat="1">
      <c r="F900" s="33"/>
      <c r="G900" s="120"/>
      <c r="H900" s="33"/>
      <c r="I900" s="119"/>
      <c r="J900" s="33"/>
      <c r="K900" s="119"/>
    </row>
    <row r="901" spans="6:11" s="13" customFormat="1">
      <c r="F901" s="33"/>
      <c r="G901" s="120"/>
      <c r="H901" s="33"/>
      <c r="I901" s="119"/>
      <c r="J901" s="33"/>
      <c r="K901" s="119"/>
    </row>
    <row r="902" spans="6:11" s="13" customFormat="1">
      <c r="F902" s="33"/>
      <c r="G902" s="120"/>
      <c r="H902" s="33"/>
      <c r="I902" s="119"/>
      <c r="J902" s="33"/>
      <c r="K902" s="119"/>
    </row>
    <row r="903" spans="6:11" s="13" customFormat="1">
      <c r="F903" s="33"/>
      <c r="G903" s="120"/>
      <c r="H903" s="33"/>
      <c r="I903" s="119"/>
      <c r="J903" s="33"/>
      <c r="K903" s="119"/>
    </row>
    <row r="904" spans="6:11" s="13" customFormat="1">
      <c r="F904" s="33"/>
      <c r="G904" s="120"/>
      <c r="H904" s="33"/>
      <c r="I904" s="119"/>
      <c r="J904" s="33"/>
      <c r="K904" s="119"/>
    </row>
    <row r="905" spans="6:11" s="13" customFormat="1">
      <c r="F905" s="33"/>
      <c r="G905" s="120"/>
      <c r="H905" s="33"/>
      <c r="I905" s="119"/>
      <c r="J905" s="33"/>
      <c r="K905" s="119"/>
    </row>
    <row r="906" spans="6:11" s="13" customFormat="1">
      <c r="F906" s="33"/>
      <c r="G906" s="120"/>
      <c r="H906" s="33"/>
      <c r="I906" s="119"/>
      <c r="J906" s="33"/>
      <c r="K906" s="119"/>
    </row>
    <row r="907" spans="6:11" s="13" customFormat="1">
      <c r="F907" s="33"/>
      <c r="G907" s="120"/>
      <c r="H907" s="33"/>
      <c r="I907" s="119"/>
      <c r="J907" s="33"/>
      <c r="K907" s="119"/>
    </row>
    <row r="908" spans="6:11" s="13" customFormat="1">
      <c r="F908" s="33"/>
      <c r="G908" s="120"/>
      <c r="H908" s="33"/>
      <c r="I908" s="119"/>
      <c r="J908" s="33"/>
      <c r="K908" s="119"/>
    </row>
    <row r="909" spans="6:11" s="13" customFormat="1">
      <c r="F909" s="33"/>
      <c r="G909" s="120"/>
      <c r="H909" s="33"/>
      <c r="I909" s="119"/>
      <c r="J909" s="33"/>
      <c r="K909" s="119"/>
    </row>
    <row r="910" spans="6:11" s="13" customFormat="1">
      <c r="F910" s="33"/>
      <c r="G910" s="120"/>
      <c r="H910" s="33"/>
      <c r="I910" s="119"/>
      <c r="J910" s="33"/>
      <c r="K910" s="119"/>
    </row>
    <row r="911" spans="6:11" s="13" customFormat="1">
      <c r="F911" s="33"/>
      <c r="G911" s="120"/>
      <c r="H911" s="33"/>
      <c r="I911" s="119"/>
      <c r="J911" s="33"/>
      <c r="K911" s="119"/>
    </row>
    <row r="912" spans="6:11" s="13" customFormat="1">
      <c r="F912" s="33"/>
      <c r="G912" s="120"/>
      <c r="H912" s="33"/>
      <c r="I912" s="119"/>
      <c r="J912" s="33"/>
      <c r="K912" s="119"/>
    </row>
    <row r="913" spans="6:11" s="13" customFormat="1">
      <c r="F913" s="33"/>
      <c r="G913" s="120"/>
      <c r="H913" s="33"/>
      <c r="I913" s="119"/>
      <c r="J913" s="33"/>
      <c r="K913" s="119"/>
    </row>
    <row r="914" spans="6:11" s="13" customFormat="1">
      <c r="F914" s="33"/>
      <c r="G914" s="120"/>
      <c r="H914" s="33"/>
      <c r="I914" s="119"/>
      <c r="J914" s="33"/>
      <c r="K914" s="119"/>
    </row>
    <row r="915" spans="6:11" s="13" customFormat="1">
      <c r="F915" s="33"/>
      <c r="G915" s="120"/>
      <c r="H915" s="33"/>
      <c r="I915" s="119"/>
      <c r="J915" s="33"/>
      <c r="K915" s="119"/>
    </row>
    <row r="916" spans="6:11" s="13" customFormat="1">
      <c r="F916" s="33"/>
      <c r="G916" s="120"/>
      <c r="H916" s="33"/>
      <c r="I916" s="119"/>
      <c r="J916" s="33"/>
      <c r="K916" s="119"/>
    </row>
    <row r="917" spans="6:11" s="13" customFormat="1">
      <c r="F917" s="33"/>
      <c r="G917" s="120"/>
      <c r="H917" s="33"/>
      <c r="I917" s="119"/>
      <c r="J917" s="33"/>
      <c r="K917" s="119"/>
    </row>
    <row r="918" spans="6:11" s="13" customFormat="1">
      <c r="F918" s="33"/>
      <c r="G918" s="120"/>
      <c r="H918" s="33"/>
      <c r="I918" s="119"/>
      <c r="J918" s="33"/>
      <c r="K918" s="119"/>
    </row>
    <row r="919" spans="6:11" s="13" customFormat="1">
      <c r="F919" s="33"/>
      <c r="G919" s="120"/>
      <c r="H919" s="33"/>
      <c r="I919" s="119"/>
      <c r="J919" s="33"/>
      <c r="K919" s="119"/>
    </row>
    <row r="920" spans="6:11" s="13" customFormat="1">
      <c r="F920" s="33"/>
      <c r="G920" s="120"/>
      <c r="H920" s="33"/>
      <c r="I920" s="119"/>
      <c r="J920" s="33"/>
      <c r="K920" s="119"/>
    </row>
    <row r="921" spans="6:11" s="13" customFormat="1">
      <c r="F921" s="33"/>
      <c r="G921" s="120"/>
      <c r="H921" s="33"/>
      <c r="I921" s="119"/>
      <c r="J921" s="33"/>
      <c r="K921" s="119"/>
    </row>
    <row r="922" spans="6:11" s="13" customFormat="1">
      <c r="F922" s="33"/>
      <c r="G922" s="120"/>
      <c r="H922" s="33"/>
      <c r="I922" s="119"/>
      <c r="J922" s="33"/>
      <c r="K922" s="119"/>
    </row>
    <row r="923" spans="6:11" s="13" customFormat="1">
      <c r="F923" s="33"/>
      <c r="G923" s="120"/>
      <c r="H923" s="33"/>
      <c r="I923" s="119"/>
      <c r="J923" s="33"/>
      <c r="K923" s="119"/>
    </row>
    <row r="924" spans="6:11" s="13" customFormat="1">
      <c r="F924" s="33"/>
      <c r="G924" s="120"/>
      <c r="H924" s="33"/>
      <c r="I924" s="119"/>
      <c r="J924" s="33"/>
      <c r="K924" s="119"/>
    </row>
    <row r="925" spans="6:11" s="13" customFormat="1">
      <c r="F925" s="33"/>
      <c r="G925" s="120"/>
      <c r="H925" s="33"/>
      <c r="I925" s="119"/>
      <c r="J925" s="33"/>
      <c r="K925" s="119"/>
    </row>
    <row r="926" spans="6:11" s="13" customFormat="1">
      <c r="F926" s="33"/>
      <c r="G926" s="120"/>
      <c r="H926" s="33"/>
      <c r="I926" s="119"/>
      <c r="J926" s="33"/>
      <c r="K926" s="119"/>
    </row>
    <row r="927" spans="6:11" s="13" customFormat="1">
      <c r="F927" s="33"/>
      <c r="G927" s="120"/>
      <c r="H927" s="33"/>
      <c r="I927" s="119"/>
      <c r="J927" s="33"/>
      <c r="K927" s="119"/>
    </row>
    <row r="928" spans="6:11" s="13" customFormat="1">
      <c r="F928" s="33"/>
      <c r="G928" s="120"/>
      <c r="H928" s="33"/>
      <c r="I928" s="119"/>
      <c r="J928" s="33"/>
      <c r="K928" s="119"/>
    </row>
    <row r="929" spans="1:13" s="13" customFormat="1">
      <c r="F929" s="33"/>
      <c r="G929" s="120"/>
      <c r="H929" s="33"/>
      <c r="I929" s="119"/>
      <c r="J929" s="33"/>
      <c r="K929" s="119"/>
    </row>
    <row r="930" spans="1:13" s="13" customFormat="1">
      <c r="F930" s="33"/>
      <c r="G930" s="120"/>
      <c r="H930" s="33"/>
      <c r="I930" s="119"/>
      <c r="J930" s="33"/>
      <c r="K930" s="119"/>
    </row>
    <row r="931" spans="1:13" s="13" customFormat="1">
      <c r="F931" s="33"/>
      <c r="G931" s="120"/>
      <c r="H931" s="33"/>
      <c r="I931" s="119"/>
      <c r="J931" s="33"/>
      <c r="K931" s="119"/>
    </row>
    <row r="932" spans="1:13" s="13" customFormat="1">
      <c r="F932" s="33"/>
      <c r="G932" s="120"/>
      <c r="H932" s="33"/>
      <c r="I932" s="119"/>
      <c r="J932" s="33"/>
      <c r="K932" s="119"/>
    </row>
    <row r="933" spans="1:13" s="13" customFormat="1">
      <c r="F933" s="33"/>
      <c r="G933" s="120"/>
      <c r="H933" s="33"/>
      <c r="I933" s="119"/>
      <c r="J933" s="33"/>
      <c r="K933" s="119"/>
    </row>
    <row r="934" spans="1:13" s="13" customFormat="1">
      <c r="F934" s="33"/>
      <c r="G934" s="120"/>
      <c r="H934" s="33"/>
      <c r="I934" s="119"/>
      <c r="J934" s="33"/>
      <c r="K934" s="119"/>
    </row>
    <row r="935" spans="1:13" s="13" customFormat="1">
      <c r="F935" s="33"/>
      <c r="G935" s="120"/>
      <c r="H935" s="33"/>
      <c r="I935" s="119"/>
      <c r="J935" s="33"/>
      <c r="K935" s="119"/>
    </row>
    <row r="936" spans="1:13" s="13" customFormat="1">
      <c r="F936" s="33"/>
      <c r="G936" s="120"/>
      <c r="H936" s="33"/>
      <c r="I936" s="119"/>
      <c r="J936" s="33"/>
      <c r="K936" s="119"/>
    </row>
    <row r="937" spans="1:13" s="13" customFormat="1">
      <c r="F937" s="33"/>
      <c r="G937" s="120"/>
      <c r="H937" s="33"/>
      <c r="I937" s="119"/>
      <c r="J937" s="33"/>
      <c r="K937" s="119"/>
    </row>
    <row r="938" spans="1:13" s="13" customFormat="1">
      <c r="F938" s="33"/>
      <c r="G938" s="120"/>
      <c r="H938" s="33"/>
      <c r="I938" s="119"/>
      <c r="J938" s="33"/>
      <c r="K938" s="119"/>
    </row>
    <row r="939" spans="1:13" s="13" customFormat="1">
      <c r="F939" s="33"/>
      <c r="G939" s="120"/>
      <c r="H939" s="33"/>
      <c r="I939" s="119"/>
      <c r="J939" s="33"/>
      <c r="K939" s="119"/>
    </row>
    <row r="940" spans="1:13" s="13" customFormat="1">
      <c r="F940" s="33"/>
      <c r="G940" s="120"/>
      <c r="H940" s="33"/>
      <c r="I940" s="119"/>
      <c r="J940" s="33"/>
      <c r="K940" s="119"/>
    </row>
    <row r="941" spans="1:13" s="13" customFormat="1">
      <c r="F941" s="33"/>
      <c r="G941" s="120"/>
      <c r="H941" s="33"/>
      <c r="I941" s="119"/>
      <c r="J941" s="33"/>
      <c r="K941" s="119"/>
    </row>
    <row r="942" spans="1:13" s="13" customFormat="1">
      <c r="F942" s="33"/>
      <c r="G942" s="120"/>
      <c r="H942" s="33"/>
      <c r="I942" s="119"/>
      <c r="J942" s="33"/>
      <c r="K942" s="119"/>
    </row>
    <row r="943" spans="1:13">
      <c r="A943" s="13"/>
      <c r="B943" s="13"/>
      <c r="C943" s="13"/>
      <c r="D943" s="13"/>
      <c r="E943" s="13"/>
      <c r="F943" s="33"/>
      <c r="G943" s="120"/>
      <c r="H943" s="33"/>
      <c r="I943" s="119"/>
      <c r="J943" s="33"/>
      <c r="K943" s="119"/>
      <c r="L943" s="13"/>
      <c r="M943" s="13"/>
    </row>
    <row r="944" spans="1:13">
      <c r="A944" s="13"/>
      <c r="B944" s="13"/>
      <c r="C944" s="13"/>
      <c r="D944" s="13"/>
      <c r="E944" s="13"/>
      <c r="F944" s="33"/>
      <c r="G944" s="120"/>
      <c r="H944" s="33"/>
      <c r="I944" s="119"/>
      <c r="J944" s="33"/>
      <c r="K944" s="119"/>
      <c r="L944" s="13"/>
      <c r="M944" s="13"/>
    </row>
    <row r="945" spans="1:13">
      <c r="A945" s="13"/>
      <c r="B945" s="13"/>
      <c r="C945" s="13"/>
      <c r="D945" s="13"/>
      <c r="E945" s="13"/>
      <c r="F945" s="33"/>
      <c r="G945" s="120"/>
      <c r="H945" s="33"/>
      <c r="I945" s="119"/>
      <c r="J945" s="33"/>
      <c r="K945" s="119"/>
      <c r="L945" s="13"/>
      <c r="M945" s="13"/>
    </row>
    <row r="946" spans="1:13">
      <c r="A946" s="13"/>
      <c r="B946" s="13"/>
      <c r="C946" s="13"/>
      <c r="D946" s="13"/>
      <c r="E946" s="13"/>
      <c r="F946" s="33"/>
      <c r="G946" s="120"/>
      <c r="H946" s="33"/>
      <c r="I946" s="119"/>
      <c r="J946" s="33"/>
      <c r="K946" s="119"/>
      <c r="L946" s="13"/>
      <c r="M946" s="13"/>
    </row>
    <row r="947" spans="1:13">
      <c r="A947" s="13"/>
      <c r="B947" s="13"/>
      <c r="C947" s="13"/>
      <c r="D947" s="13"/>
      <c r="E947" s="13"/>
      <c r="F947" s="33"/>
      <c r="G947" s="120"/>
      <c r="H947" s="33"/>
      <c r="I947" s="119"/>
      <c r="J947" s="33"/>
      <c r="K947" s="119"/>
      <c r="L947" s="13"/>
      <c r="M947" s="13"/>
    </row>
    <row r="948" spans="1:13">
      <c r="A948" s="13"/>
      <c r="B948" s="13"/>
      <c r="C948" s="13"/>
      <c r="D948" s="13"/>
      <c r="E948" s="13"/>
      <c r="F948" s="33"/>
      <c r="G948" s="120"/>
      <c r="H948" s="33"/>
      <c r="I948" s="119"/>
      <c r="J948" s="33"/>
      <c r="K948" s="119"/>
      <c r="L948" s="13"/>
      <c r="M948" s="13"/>
    </row>
    <row r="949" spans="1:13">
      <c r="A949" s="13"/>
      <c r="B949" s="13"/>
      <c r="C949" s="13"/>
      <c r="D949" s="13"/>
      <c r="E949" s="13"/>
      <c r="F949" s="33"/>
      <c r="G949" s="120"/>
      <c r="H949" s="33"/>
      <c r="I949" s="119"/>
      <c r="J949" s="33"/>
      <c r="K949" s="119"/>
      <c r="L949" s="13"/>
      <c r="M949" s="13"/>
    </row>
    <row r="950" spans="1:13">
      <c r="A950" s="13"/>
      <c r="B950" s="13"/>
      <c r="C950" s="13"/>
      <c r="D950" s="13"/>
      <c r="E950" s="13"/>
      <c r="F950" s="33"/>
      <c r="G950" s="120"/>
      <c r="H950" s="33"/>
      <c r="I950" s="119"/>
      <c r="J950" s="33"/>
      <c r="K950" s="119"/>
      <c r="L950" s="13"/>
      <c r="M950" s="13"/>
    </row>
    <row r="951" spans="1:13">
      <c r="A951" s="13"/>
      <c r="B951" s="13"/>
      <c r="C951" s="13"/>
      <c r="D951" s="13"/>
      <c r="E951" s="13"/>
      <c r="F951" s="33"/>
      <c r="G951" s="120"/>
      <c r="H951" s="33"/>
      <c r="I951" s="119"/>
      <c r="J951" s="33"/>
      <c r="K951" s="119"/>
      <c r="L951" s="13"/>
      <c r="M951" s="13"/>
    </row>
    <row r="952" spans="1:13">
      <c r="A952" s="13"/>
      <c r="B952" s="13"/>
      <c r="C952" s="13"/>
      <c r="D952" s="13"/>
      <c r="E952" s="13"/>
      <c r="F952" s="33"/>
      <c r="G952" s="120"/>
      <c r="H952" s="33"/>
      <c r="I952" s="119"/>
      <c r="J952" s="33"/>
      <c r="K952" s="119"/>
      <c r="L952" s="13"/>
      <c r="M952" s="13"/>
    </row>
    <row r="953" spans="1:13">
      <c r="A953" s="13"/>
      <c r="B953" s="13"/>
      <c r="C953" s="13"/>
      <c r="D953" s="13"/>
      <c r="E953" s="13"/>
      <c r="F953" s="33"/>
      <c r="G953" s="120"/>
      <c r="H953" s="33"/>
      <c r="I953" s="119"/>
      <c r="J953" s="33"/>
      <c r="K953" s="119"/>
      <c r="L953" s="13"/>
      <c r="M953" s="13"/>
    </row>
    <row r="954" spans="1:13">
      <c r="A954" s="13"/>
      <c r="B954" s="13"/>
      <c r="C954" s="13"/>
      <c r="D954" s="13"/>
      <c r="E954" s="13"/>
      <c r="F954" s="33"/>
      <c r="G954" s="120"/>
      <c r="H954" s="33"/>
      <c r="I954" s="119"/>
      <c r="J954" s="33"/>
      <c r="K954" s="119"/>
      <c r="L954" s="13"/>
      <c r="M954" s="13"/>
    </row>
    <row r="955" spans="1:13">
      <c r="A955" s="13"/>
      <c r="B955" s="13"/>
      <c r="C955" s="13"/>
      <c r="D955" s="13"/>
      <c r="E955" s="13"/>
      <c r="F955" s="33"/>
      <c r="G955" s="120"/>
      <c r="H955" s="33"/>
      <c r="I955" s="119"/>
      <c r="J955" s="33"/>
      <c r="K955" s="119"/>
      <c r="L955" s="13"/>
      <c r="M955" s="13"/>
    </row>
    <row r="956" spans="1:13">
      <c r="A956" s="13"/>
      <c r="B956" s="13"/>
      <c r="C956" s="13"/>
      <c r="D956" s="13"/>
      <c r="E956" s="13"/>
      <c r="F956" s="33"/>
      <c r="G956" s="120"/>
      <c r="H956" s="33"/>
      <c r="I956" s="119"/>
      <c r="J956" s="33"/>
      <c r="K956" s="119"/>
      <c r="L956" s="13"/>
      <c r="M956" s="13"/>
    </row>
    <row r="957" spans="1:13">
      <c r="A957" s="13"/>
      <c r="B957" s="13"/>
      <c r="C957" s="13"/>
      <c r="D957" s="13"/>
      <c r="E957" s="13"/>
      <c r="F957" s="33"/>
      <c r="G957" s="120"/>
      <c r="H957" s="33"/>
      <c r="I957" s="119"/>
      <c r="J957" s="33"/>
      <c r="K957" s="119"/>
      <c r="L957" s="13"/>
      <c r="M957" s="13"/>
    </row>
    <row r="958" spans="1:13">
      <c r="A958" s="13"/>
      <c r="B958" s="13"/>
      <c r="C958" s="13"/>
      <c r="D958" s="13"/>
      <c r="E958" s="13"/>
      <c r="F958" s="33"/>
      <c r="G958" s="120"/>
      <c r="H958" s="33"/>
      <c r="I958" s="119"/>
      <c r="J958" s="33"/>
      <c r="K958" s="119"/>
      <c r="L958" s="13"/>
      <c r="M958" s="13"/>
    </row>
    <row r="959" spans="1:13">
      <c r="A959" s="13"/>
      <c r="B959" s="13"/>
      <c r="C959" s="13"/>
      <c r="D959" s="13"/>
      <c r="E959" s="13"/>
      <c r="F959" s="33"/>
      <c r="G959" s="120"/>
      <c r="H959" s="33"/>
      <c r="I959" s="119"/>
      <c r="J959" s="33"/>
      <c r="K959" s="119"/>
      <c r="L959" s="13"/>
      <c r="M959" s="13"/>
    </row>
    <row r="960" spans="1:13">
      <c r="A960" s="13"/>
      <c r="B960" s="13"/>
      <c r="C960" s="13"/>
      <c r="D960" s="13"/>
      <c r="E960" s="13"/>
      <c r="F960" s="33"/>
      <c r="G960" s="120"/>
      <c r="H960" s="33"/>
      <c r="I960" s="119"/>
      <c r="J960" s="33"/>
      <c r="K960" s="119"/>
      <c r="L960" s="13"/>
      <c r="M960" s="13"/>
    </row>
    <row r="961" spans="1:13">
      <c r="A961" s="13"/>
      <c r="B961" s="13"/>
      <c r="C961" s="13"/>
      <c r="D961" s="13"/>
      <c r="E961" s="13"/>
      <c r="F961" s="33"/>
      <c r="G961" s="120"/>
      <c r="H961" s="33"/>
      <c r="I961" s="119"/>
      <c r="J961" s="33"/>
      <c r="K961" s="119"/>
      <c r="L961" s="13"/>
      <c r="M961" s="13"/>
    </row>
    <row r="962" spans="1:13">
      <c r="A962" s="13"/>
      <c r="B962" s="13"/>
      <c r="C962" s="13"/>
      <c r="D962" s="13"/>
      <c r="E962" s="13"/>
      <c r="F962" s="33"/>
      <c r="G962" s="120"/>
      <c r="H962" s="33"/>
      <c r="I962" s="119"/>
      <c r="J962" s="33"/>
      <c r="K962" s="119"/>
      <c r="L962" s="13"/>
      <c r="M962" s="13"/>
    </row>
    <row r="963" spans="1:13">
      <c r="A963" s="13"/>
      <c r="B963" s="13"/>
      <c r="C963" s="13"/>
      <c r="D963" s="13"/>
      <c r="E963" s="13"/>
      <c r="F963" s="33"/>
      <c r="G963" s="120"/>
      <c r="H963" s="33"/>
      <c r="I963" s="119"/>
      <c r="J963" s="33"/>
      <c r="K963" s="119"/>
      <c r="L963" s="13"/>
      <c r="M963" s="13"/>
    </row>
    <row r="964" spans="1:13">
      <c r="A964" s="13"/>
      <c r="B964" s="13"/>
      <c r="C964" s="13"/>
      <c r="D964" s="13"/>
      <c r="E964" s="13"/>
      <c r="F964" s="33"/>
      <c r="G964" s="120"/>
      <c r="H964" s="33"/>
      <c r="I964" s="119"/>
      <c r="J964" s="33"/>
      <c r="K964" s="119"/>
      <c r="L964" s="13"/>
      <c r="M964" s="13"/>
    </row>
    <row r="965" spans="1:13">
      <c r="A965" s="13"/>
      <c r="B965" s="13"/>
      <c r="C965" s="13"/>
      <c r="D965" s="13"/>
      <c r="E965" s="13"/>
      <c r="F965" s="33"/>
      <c r="G965" s="120"/>
      <c r="H965" s="33"/>
      <c r="I965" s="119"/>
      <c r="J965" s="33"/>
      <c r="K965" s="119"/>
      <c r="L965" s="13"/>
      <c r="M965" s="13"/>
    </row>
    <row r="966" spans="1:13">
      <c r="A966" s="13"/>
      <c r="B966" s="13"/>
      <c r="C966" s="13"/>
      <c r="D966" s="13"/>
      <c r="E966" s="13"/>
      <c r="F966" s="33"/>
      <c r="G966" s="120"/>
      <c r="H966" s="33"/>
      <c r="I966" s="119"/>
      <c r="J966" s="33"/>
      <c r="K966" s="119"/>
      <c r="L966" s="13"/>
      <c r="M966" s="13"/>
    </row>
    <row r="967" spans="1:13">
      <c r="A967" s="13"/>
      <c r="B967" s="13"/>
      <c r="C967" s="13"/>
      <c r="D967" s="13"/>
      <c r="E967" s="13"/>
      <c r="F967" s="33"/>
      <c r="G967" s="120"/>
      <c r="H967" s="33"/>
      <c r="I967" s="119"/>
      <c r="J967" s="33"/>
      <c r="K967" s="119"/>
      <c r="L967" s="13"/>
      <c r="M967" s="13"/>
    </row>
    <row r="968" spans="1:13">
      <c r="A968" s="13"/>
      <c r="B968" s="13"/>
      <c r="C968" s="13"/>
      <c r="D968" s="13"/>
      <c r="E968" s="13"/>
      <c r="F968" s="33"/>
      <c r="G968" s="120"/>
      <c r="H968" s="33"/>
      <c r="I968" s="119"/>
      <c r="J968" s="33"/>
      <c r="K968" s="119"/>
      <c r="L968" s="13"/>
      <c r="M968" s="13"/>
    </row>
    <row r="969" spans="1:13">
      <c r="A969" s="13"/>
      <c r="B969" s="13"/>
      <c r="C969" s="13"/>
      <c r="D969" s="13"/>
      <c r="E969" s="13"/>
      <c r="F969" s="33"/>
      <c r="G969" s="120"/>
      <c r="H969" s="33"/>
      <c r="I969" s="119"/>
      <c r="J969" s="33"/>
      <c r="K969" s="119"/>
      <c r="L969" s="13"/>
      <c r="M969" s="13"/>
    </row>
    <row r="970" spans="1:13">
      <c r="A970" s="13"/>
      <c r="B970" s="13"/>
      <c r="C970" s="13"/>
      <c r="D970" s="13"/>
      <c r="E970" s="13"/>
      <c r="F970" s="33"/>
      <c r="G970" s="120"/>
      <c r="H970" s="33"/>
      <c r="I970" s="119"/>
      <c r="J970" s="33"/>
      <c r="K970" s="119"/>
      <c r="L970" s="13"/>
      <c r="M970" s="13"/>
    </row>
    <row r="971" spans="1:13">
      <c r="A971" s="13"/>
      <c r="B971" s="13"/>
      <c r="C971" s="13"/>
      <c r="D971" s="13"/>
      <c r="E971" s="13"/>
      <c r="F971" s="33"/>
      <c r="G971" s="120"/>
      <c r="H971" s="33"/>
      <c r="I971" s="119"/>
      <c r="J971" s="33"/>
      <c r="K971" s="119"/>
      <c r="L971" s="13"/>
      <c r="M971" s="13"/>
    </row>
    <row r="972" spans="1:13">
      <c r="A972" s="13"/>
      <c r="B972" s="13"/>
      <c r="C972" s="13"/>
      <c r="D972" s="13"/>
      <c r="E972" s="13"/>
      <c r="F972" s="33"/>
      <c r="G972" s="120"/>
      <c r="H972" s="33"/>
      <c r="I972" s="119"/>
      <c r="J972" s="33"/>
      <c r="K972" s="119"/>
      <c r="L972" s="13"/>
      <c r="M972" s="13"/>
    </row>
    <row r="973" spans="1:13">
      <c r="A973" s="13"/>
      <c r="B973" s="13"/>
      <c r="C973" s="13"/>
      <c r="D973" s="13"/>
      <c r="E973" s="13"/>
      <c r="F973" s="33"/>
      <c r="G973" s="120"/>
      <c r="H973" s="33"/>
      <c r="I973" s="119"/>
      <c r="J973" s="33"/>
      <c r="K973" s="119"/>
      <c r="L973" s="13"/>
      <c r="M973" s="13"/>
    </row>
    <row r="974" spans="1:13">
      <c r="A974" s="13"/>
      <c r="B974" s="13"/>
      <c r="C974" s="13"/>
      <c r="D974" s="13"/>
      <c r="E974" s="13"/>
      <c r="F974" s="33"/>
      <c r="G974" s="120"/>
      <c r="H974" s="33"/>
      <c r="I974" s="119"/>
      <c r="J974" s="33"/>
      <c r="K974" s="119"/>
      <c r="L974" s="13"/>
      <c r="M974" s="13"/>
    </row>
    <row r="975" spans="1:13">
      <c r="A975" s="13"/>
      <c r="B975" s="13"/>
      <c r="C975" s="13"/>
      <c r="D975" s="13"/>
      <c r="E975" s="13"/>
      <c r="F975" s="33"/>
      <c r="G975" s="120"/>
      <c r="H975" s="33"/>
      <c r="I975" s="119"/>
      <c r="J975" s="33"/>
      <c r="K975" s="119"/>
      <c r="L975" s="13"/>
      <c r="M975" s="13"/>
    </row>
    <row r="976" spans="1:13">
      <c r="A976" s="13"/>
      <c r="B976" s="13"/>
      <c r="C976" s="13"/>
      <c r="D976" s="13"/>
      <c r="E976" s="13"/>
      <c r="F976" s="33"/>
      <c r="G976" s="120"/>
      <c r="H976" s="33"/>
      <c r="I976" s="119"/>
      <c r="J976" s="33"/>
      <c r="K976" s="119"/>
      <c r="L976" s="13"/>
      <c r="M976" s="13"/>
    </row>
    <row r="977" spans="1:13">
      <c r="A977" s="13"/>
      <c r="B977" s="13"/>
      <c r="C977" s="13"/>
      <c r="D977" s="13"/>
      <c r="E977" s="13"/>
      <c r="F977" s="33"/>
      <c r="G977" s="120"/>
      <c r="H977" s="33"/>
      <c r="I977" s="119"/>
      <c r="J977" s="33"/>
      <c r="K977" s="119"/>
      <c r="L977" s="13"/>
      <c r="M977" s="13"/>
    </row>
    <row r="978" spans="1:13">
      <c r="A978" s="13"/>
      <c r="B978" s="13"/>
      <c r="C978" s="13"/>
      <c r="D978" s="13"/>
      <c r="E978" s="13"/>
      <c r="F978" s="33"/>
      <c r="G978" s="120"/>
      <c r="H978" s="33"/>
      <c r="I978" s="119"/>
      <c r="J978" s="33"/>
      <c r="K978" s="119"/>
      <c r="L978" s="13"/>
      <c r="M978" s="13"/>
    </row>
    <row r="979" spans="1:13">
      <c r="A979" s="13"/>
      <c r="B979" s="13"/>
      <c r="C979" s="13"/>
      <c r="D979" s="13"/>
      <c r="E979" s="13"/>
      <c r="F979" s="33"/>
      <c r="G979" s="120"/>
      <c r="H979" s="33"/>
      <c r="I979" s="119"/>
      <c r="J979" s="33"/>
      <c r="K979" s="119"/>
      <c r="L979" s="13"/>
      <c r="M979" s="13"/>
    </row>
    <row r="980" spans="1:13">
      <c r="A980" s="13"/>
      <c r="B980" s="13"/>
      <c r="C980" s="13"/>
      <c r="D980" s="13"/>
      <c r="E980" s="13"/>
      <c r="F980" s="33"/>
      <c r="G980" s="120"/>
      <c r="H980" s="33"/>
      <c r="I980" s="119"/>
      <c r="J980" s="33"/>
      <c r="K980" s="119"/>
      <c r="L980" s="13"/>
      <c r="M980" s="13"/>
    </row>
    <row r="981" spans="1:13">
      <c r="A981" s="13"/>
      <c r="B981" s="13"/>
      <c r="C981" s="13"/>
      <c r="D981" s="13"/>
      <c r="E981" s="13"/>
      <c r="F981" s="33"/>
      <c r="G981" s="120"/>
      <c r="H981" s="33"/>
      <c r="I981" s="119"/>
      <c r="J981" s="33"/>
      <c r="K981" s="119"/>
      <c r="L981" s="13"/>
      <c r="M981" s="13"/>
    </row>
    <row r="982" spans="1:13">
      <c r="A982" s="13"/>
      <c r="B982" s="13"/>
      <c r="C982" s="13"/>
      <c r="D982" s="13"/>
      <c r="E982" s="13"/>
      <c r="F982" s="33"/>
      <c r="G982" s="120"/>
      <c r="H982" s="33"/>
      <c r="I982" s="119"/>
      <c r="J982" s="33"/>
      <c r="K982" s="119"/>
      <c r="L982" s="13"/>
      <c r="M982" s="13"/>
    </row>
    <row r="983" spans="1:13">
      <c r="A983" s="13"/>
      <c r="B983" s="13"/>
      <c r="C983" s="13"/>
      <c r="D983" s="13"/>
      <c r="E983" s="13"/>
      <c r="F983" s="33"/>
      <c r="G983" s="120"/>
      <c r="H983" s="33"/>
      <c r="I983" s="119"/>
      <c r="J983" s="33"/>
      <c r="K983" s="119"/>
      <c r="L983" s="13"/>
      <c r="M983" s="13"/>
    </row>
    <row r="984" spans="1:13">
      <c r="A984" s="13"/>
      <c r="B984" s="13"/>
      <c r="C984" s="13"/>
      <c r="D984" s="13"/>
      <c r="E984" s="13"/>
      <c r="F984" s="33"/>
      <c r="G984" s="120"/>
      <c r="H984" s="33"/>
      <c r="I984" s="119"/>
      <c r="J984" s="33"/>
      <c r="K984" s="119"/>
      <c r="L984" s="13"/>
      <c r="M984" s="13"/>
    </row>
    <row r="985" spans="1:13">
      <c r="A985" s="13"/>
      <c r="B985" s="13"/>
      <c r="C985" s="13"/>
      <c r="D985" s="13"/>
      <c r="E985" s="13"/>
      <c r="F985" s="33"/>
      <c r="G985" s="120"/>
      <c r="H985" s="33"/>
      <c r="I985" s="119"/>
      <c r="J985" s="33"/>
      <c r="K985" s="119"/>
      <c r="L985" s="13"/>
      <c r="M985" s="13"/>
    </row>
    <row r="986" spans="1:13">
      <c r="A986" s="13"/>
      <c r="B986" s="13"/>
      <c r="C986" s="13"/>
      <c r="D986" s="13"/>
      <c r="E986" s="13"/>
      <c r="F986" s="33"/>
      <c r="G986" s="120"/>
      <c r="H986" s="33"/>
      <c r="I986" s="119"/>
      <c r="J986" s="33"/>
      <c r="K986" s="119"/>
      <c r="L986" s="13"/>
      <c r="M986" s="13"/>
    </row>
    <row r="987" spans="1:13">
      <c r="A987" s="13"/>
      <c r="B987" s="13"/>
      <c r="C987" s="13"/>
      <c r="D987" s="13"/>
      <c r="E987" s="13"/>
      <c r="F987" s="33"/>
      <c r="G987" s="120"/>
      <c r="H987" s="33"/>
      <c r="I987" s="119"/>
      <c r="J987" s="33"/>
      <c r="K987" s="119"/>
      <c r="L987" s="13"/>
      <c r="M987" s="13"/>
    </row>
    <row r="988" spans="1:13">
      <c r="A988" s="13"/>
      <c r="B988" s="13"/>
      <c r="C988" s="13"/>
      <c r="D988" s="13"/>
      <c r="E988" s="13"/>
      <c r="F988" s="33"/>
      <c r="G988" s="120"/>
      <c r="H988" s="33"/>
      <c r="I988" s="119"/>
      <c r="J988" s="33"/>
      <c r="K988" s="119"/>
      <c r="L988" s="13"/>
      <c r="M988" s="13"/>
    </row>
    <row r="989" spans="1:13">
      <c r="A989" s="13"/>
      <c r="B989" s="13"/>
      <c r="C989" s="13"/>
      <c r="D989" s="13"/>
      <c r="E989" s="13"/>
      <c r="F989" s="33"/>
      <c r="G989" s="120"/>
      <c r="H989" s="33"/>
      <c r="I989" s="119"/>
      <c r="J989" s="33"/>
      <c r="K989" s="119"/>
      <c r="L989" s="13"/>
      <c r="M989" s="13"/>
    </row>
    <row r="990" spans="1:13">
      <c r="A990" s="13"/>
      <c r="B990" s="13"/>
      <c r="C990" s="13"/>
      <c r="D990" s="13"/>
      <c r="E990" s="13"/>
      <c r="F990" s="33"/>
      <c r="G990" s="120"/>
      <c r="H990" s="33"/>
      <c r="I990" s="119"/>
      <c r="J990" s="33"/>
      <c r="K990" s="119"/>
      <c r="L990" s="13"/>
      <c r="M990" s="13"/>
    </row>
    <row r="991" spans="1:13">
      <c r="A991" s="13"/>
      <c r="B991" s="13"/>
      <c r="C991" s="13"/>
      <c r="D991" s="13"/>
      <c r="E991" s="13"/>
      <c r="F991" s="33"/>
      <c r="G991" s="120"/>
      <c r="H991" s="33"/>
      <c r="I991" s="119"/>
      <c r="J991" s="33"/>
      <c r="K991" s="119"/>
      <c r="L991" s="13"/>
      <c r="M991" s="13"/>
    </row>
    <row r="992" spans="1:13">
      <c r="A992" s="13"/>
      <c r="B992" s="13"/>
      <c r="C992" s="13"/>
      <c r="D992" s="13"/>
      <c r="E992" s="13"/>
      <c r="F992" s="33"/>
      <c r="G992" s="120"/>
      <c r="H992" s="33"/>
      <c r="I992" s="119"/>
      <c r="J992" s="33"/>
      <c r="K992" s="119"/>
      <c r="L992" s="13"/>
      <c r="M992" s="13"/>
    </row>
    <row r="993" spans="1:13">
      <c r="A993" s="13"/>
      <c r="B993" s="13"/>
      <c r="C993" s="13"/>
      <c r="D993" s="13"/>
      <c r="E993" s="13"/>
      <c r="F993" s="33"/>
      <c r="G993" s="120"/>
      <c r="H993" s="33"/>
      <c r="I993" s="119"/>
      <c r="J993" s="33"/>
      <c r="K993" s="119"/>
      <c r="L993" s="13"/>
      <c r="M993" s="13"/>
    </row>
    <row r="994" spans="1:13">
      <c r="A994" s="13"/>
      <c r="B994" s="13"/>
      <c r="C994" s="13"/>
      <c r="D994" s="13"/>
      <c r="E994" s="13"/>
      <c r="F994" s="33"/>
      <c r="G994" s="120"/>
      <c r="H994" s="33"/>
      <c r="I994" s="119"/>
      <c r="J994" s="33"/>
      <c r="K994" s="119"/>
      <c r="L994" s="13"/>
      <c r="M994" s="13"/>
    </row>
    <row r="995" spans="1:13">
      <c r="A995" s="13"/>
      <c r="B995" s="13"/>
      <c r="C995" s="13"/>
      <c r="D995" s="13"/>
      <c r="E995" s="13"/>
      <c r="F995" s="33"/>
      <c r="G995" s="120"/>
      <c r="H995" s="33"/>
      <c r="I995" s="119"/>
      <c r="J995" s="33"/>
      <c r="K995" s="119"/>
      <c r="L995" s="13"/>
      <c r="M995" s="13"/>
    </row>
    <row r="996" spans="1:13">
      <c r="A996" s="13"/>
      <c r="B996" s="13"/>
      <c r="C996" s="13"/>
      <c r="D996" s="13"/>
      <c r="E996" s="13"/>
      <c r="F996" s="33"/>
      <c r="G996" s="120"/>
      <c r="H996" s="33"/>
      <c r="I996" s="119"/>
      <c r="J996" s="33"/>
      <c r="K996" s="119"/>
      <c r="L996" s="13"/>
      <c r="M996" s="13"/>
    </row>
    <row r="997" spans="1:13">
      <c r="A997" s="13"/>
      <c r="B997" s="13"/>
      <c r="C997" s="13"/>
      <c r="D997" s="13"/>
      <c r="E997" s="13"/>
      <c r="F997" s="33"/>
      <c r="G997" s="120"/>
      <c r="H997" s="33"/>
      <c r="I997" s="119"/>
      <c r="J997" s="33"/>
      <c r="K997" s="119"/>
      <c r="L997" s="13"/>
      <c r="M997" s="13"/>
    </row>
    <row r="998" spans="1:13">
      <c r="A998" s="13"/>
      <c r="B998" s="13"/>
      <c r="C998" s="13"/>
      <c r="D998" s="13"/>
      <c r="E998" s="13"/>
      <c r="F998" s="33"/>
      <c r="G998" s="120"/>
      <c r="H998" s="33"/>
      <c r="I998" s="119"/>
      <c r="J998" s="33"/>
      <c r="K998" s="119"/>
      <c r="L998" s="13"/>
      <c r="M998" s="13"/>
    </row>
    <row r="999" spans="1:13">
      <c r="A999" s="13"/>
      <c r="B999" s="13"/>
      <c r="C999" s="13"/>
      <c r="D999" s="13"/>
      <c r="E999" s="13"/>
      <c r="F999" s="33"/>
      <c r="G999" s="120"/>
      <c r="H999" s="33"/>
      <c r="I999" s="119"/>
      <c r="J999" s="33"/>
      <c r="K999" s="119"/>
      <c r="L999" s="13"/>
      <c r="M999" s="13"/>
    </row>
    <row r="1000" spans="1:13">
      <c r="A1000" s="13"/>
      <c r="B1000" s="13"/>
      <c r="C1000" s="13"/>
      <c r="D1000" s="13"/>
      <c r="E1000" s="13"/>
      <c r="F1000" s="33"/>
      <c r="G1000" s="120"/>
      <c r="H1000" s="33"/>
      <c r="I1000" s="119"/>
      <c r="J1000" s="33"/>
      <c r="K1000" s="119"/>
      <c r="L1000" s="13"/>
      <c r="M1000" s="13"/>
    </row>
    <row r="1001" spans="1:13">
      <c r="A1001" s="13"/>
      <c r="B1001" s="13"/>
      <c r="C1001" s="13"/>
      <c r="D1001" s="13"/>
      <c r="E1001" s="13"/>
      <c r="F1001" s="33"/>
      <c r="G1001" s="120"/>
      <c r="H1001" s="33"/>
      <c r="I1001" s="119"/>
      <c r="J1001" s="33"/>
      <c r="K1001" s="119"/>
      <c r="L1001" s="13"/>
      <c r="M1001" s="13"/>
    </row>
    <row r="1002" spans="1:13">
      <c r="A1002" s="13"/>
      <c r="B1002" s="13"/>
      <c r="C1002" s="13"/>
      <c r="D1002" s="13"/>
      <c r="E1002" s="13"/>
      <c r="F1002" s="33"/>
      <c r="G1002" s="120"/>
      <c r="H1002" s="33"/>
      <c r="I1002" s="119"/>
      <c r="J1002" s="33"/>
      <c r="K1002" s="119"/>
      <c r="L1002" s="13"/>
      <c r="M1002" s="13"/>
    </row>
  </sheetData>
  <mergeCells count="12">
    <mergeCell ref="L3:L4"/>
    <mergeCell ref="M3:M4"/>
    <mergeCell ref="A1:M1"/>
    <mergeCell ref="A2:B2"/>
    <mergeCell ref="A3:A4"/>
    <mergeCell ref="B3:B4"/>
    <mergeCell ref="C3:C4"/>
    <mergeCell ref="D3:D4"/>
    <mergeCell ref="E3:E4"/>
    <mergeCell ref="F3:G3"/>
    <mergeCell ref="H3:I3"/>
    <mergeCell ref="J3:K3"/>
  </mergeCells>
  <phoneticPr fontId="3" type="noConversion"/>
  <pageMargins left="0.7" right="0.7" top="0.75" bottom="0.75" header="0.3" footer="0.3"/>
  <pageSetup paperSize="8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6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6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#순천시</vt:lpstr>
      <vt:lpstr>#진도군</vt:lpstr>
      <vt:lpstr>'#순천시'!Print_Area</vt:lpstr>
      <vt:lpstr>'#진도군'!Print_Area</vt:lpstr>
      <vt:lpstr>'#순천시'!Print_Titles</vt:lpstr>
      <vt:lpstr>'#진도군'!Print_Titles</vt:lpstr>
    </vt:vector>
  </TitlesOfParts>
  <Company>전라남도청 어업생산과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2026-04-30T01:41:14Z</cp:lastPrinted>
  <dcterms:created xsi:type="dcterms:W3CDTF">2000-04-12T08:20:36Z</dcterms:created>
  <dcterms:modified xsi:type="dcterms:W3CDTF">2026-05-04T04:15:27Z</dcterms:modified>
</cp:coreProperties>
</file>