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농기계임대업무\임대사업\불용\26년\"/>
    </mc:Choice>
  </mc:AlternateContent>
  <xr:revisionPtr revIDLastSave="0" documentId="13_ncr:1_{7328DB51-9AD4-4B5A-A6B6-A5134EBC554D}" xr6:coauthVersionLast="47" xr6:coauthVersionMax="47" xr10:uidLastSave="{00000000-0000-0000-0000-000000000000}"/>
  <bookViews>
    <workbookView xWindow="-120" yWindow="-120" windowWidth="29040" windowHeight="15720" xr2:uid="{9717C284-925A-4B03-B3B0-34B82753BF6F}"/>
  </bookViews>
  <sheets>
    <sheet name="2026년 불용" sheetId="5" r:id="rId1"/>
    <sheet name="2025년 재감정 불용" sheetId="4" r:id="rId2"/>
  </sheets>
  <definedNames>
    <definedName name="_xlnm.Print_Titles" localSheetId="1">'2025년 재감정 불용'!$2:$3</definedName>
    <definedName name="_xlnm.Print_Titles" localSheetId="0">'2026년 불용'!$2:$3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5" l="1"/>
  <c r="L45" i="5"/>
  <c r="K45" i="5"/>
  <c r="I45" i="5"/>
  <c r="M45" i="5" s="1"/>
  <c r="I11" i="5"/>
  <c r="M11" i="5" s="1"/>
  <c r="L11" i="5"/>
  <c r="L48" i="5" l="1"/>
  <c r="K48" i="5"/>
  <c r="I48" i="5"/>
  <c r="M48" i="5" s="1"/>
  <c r="L47" i="5"/>
  <c r="K47" i="5"/>
  <c r="I47" i="5"/>
  <c r="M47" i="5" s="1"/>
  <c r="L46" i="5"/>
  <c r="K46" i="5"/>
  <c r="I46" i="5"/>
  <c r="L44" i="5"/>
  <c r="K44" i="5"/>
  <c r="I44" i="5"/>
  <c r="M44" i="5" s="1"/>
  <c r="L43" i="5"/>
  <c r="K43" i="5"/>
  <c r="I43" i="5"/>
  <c r="L42" i="5"/>
  <c r="K42" i="5"/>
  <c r="I42" i="5"/>
  <c r="L41" i="5"/>
  <c r="K41" i="5"/>
  <c r="I41" i="5"/>
  <c r="L40" i="5"/>
  <c r="K40" i="5"/>
  <c r="I40" i="5"/>
  <c r="M40" i="5" s="1"/>
  <c r="L39" i="5"/>
  <c r="K39" i="5"/>
  <c r="I39" i="5"/>
  <c r="L38" i="5"/>
  <c r="K38" i="5"/>
  <c r="I38" i="5"/>
  <c r="L37" i="5"/>
  <c r="K37" i="5"/>
  <c r="I37" i="5"/>
  <c r="L36" i="5"/>
  <c r="K36" i="5"/>
  <c r="I36" i="5"/>
  <c r="L35" i="5"/>
  <c r="K35" i="5"/>
  <c r="I35" i="5"/>
  <c r="L34" i="5"/>
  <c r="K34" i="5"/>
  <c r="I34" i="5"/>
  <c r="M34" i="5" s="1"/>
  <c r="L33" i="5"/>
  <c r="K33" i="5"/>
  <c r="I33" i="5"/>
  <c r="L32" i="5"/>
  <c r="K32" i="5"/>
  <c r="I32" i="5"/>
  <c r="L31" i="5"/>
  <c r="K31" i="5"/>
  <c r="I31" i="5"/>
  <c r="M31" i="5" s="1"/>
  <c r="L30" i="5"/>
  <c r="K30" i="5"/>
  <c r="I30" i="5"/>
  <c r="M30" i="5" s="1"/>
  <c r="L29" i="5"/>
  <c r="K29" i="5"/>
  <c r="I29" i="5"/>
  <c r="L28" i="5"/>
  <c r="K28" i="5"/>
  <c r="I28" i="5"/>
  <c r="M28" i="5" s="1"/>
  <c r="L27" i="5"/>
  <c r="K27" i="5"/>
  <c r="I27" i="5"/>
  <c r="L26" i="5"/>
  <c r="K26" i="5"/>
  <c r="I26" i="5"/>
  <c r="L25" i="5"/>
  <c r="K25" i="5"/>
  <c r="I25" i="5"/>
  <c r="M25" i="5" s="1"/>
  <c r="L24" i="5"/>
  <c r="K24" i="5"/>
  <c r="I24" i="5"/>
  <c r="M24" i="5" s="1"/>
  <c r="L23" i="5"/>
  <c r="K23" i="5"/>
  <c r="I23" i="5"/>
  <c r="L22" i="5"/>
  <c r="K22" i="5"/>
  <c r="I22" i="5"/>
  <c r="L21" i="5"/>
  <c r="K21" i="5"/>
  <c r="I21" i="5"/>
  <c r="L20" i="5"/>
  <c r="K20" i="5"/>
  <c r="I20" i="5"/>
  <c r="L19" i="5"/>
  <c r="K19" i="5"/>
  <c r="I19" i="5"/>
  <c r="M19" i="5" s="1"/>
  <c r="L18" i="5"/>
  <c r="K18" i="5"/>
  <c r="I18" i="5"/>
  <c r="M18" i="5" s="1"/>
  <c r="L17" i="5"/>
  <c r="K17" i="5"/>
  <c r="I17" i="5"/>
  <c r="L16" i="5"/>
  <c r="K16" i="5"/>
  <c r="I16" i="5"/>
  <c r="M16" i="5" s="1"/>
  <c r="L15" i="5"/>
  <c r="K15" i="5"/>
  <c r="I15" i="5"/>
  <c r="M15" i="5" s="1"/>
  <c r="L14" i="5"/>
  <c r="K14" i="5"/>
  <c r="I14" i="5"/>
  <c r="M14" i="5" s="1"/>
  <c r="L13" i="5"/>
  <c r="K13" i="5"/>
  <c r="I13" i="5"/>
  <c r="M13" i="5" s="1"/>
  <c r="L12" i="5"/>
  <c r="K12" i="5"/>
  <c r="I12" i="5"/>
  <c r="M12" i="5" s="1"/>
  <c r="L10" i="5"/>
  <c r="K10" i="5"/>
  <c r="I10" i="5"/>
  <c r="M10" i="5" s="1"/>
  <c r="L9" i="5"/>
  <c r="K9" i="5"/>
  <c r="I9" i="5"/>
  <c r="M9" i="5" s="1"/>
  <c r="L8" i="5"/>
  <c r="K8" i="5"/>
  <c r="I8" i="5"/>
  <c r="M8" i="5" s="1"/>
  <c r="L7" i="5"/>
  <c r="K7" i="5"/>
  <c r="I7" i="5"/>
  <c r="M7" i="5" s="1"/>
  <c r="L6" i="5"/>
  <c r="K6" i="5"/>
  <c r="I6" i="5"/>
  <c r="M6" i="5" s="1"/>
  <c r="L5" i="5"/>
  <c r="K5" i="5"/>
  <c r="I5" i="5"/>
  <c r="E4" i="5"/>
  <c r="E4" i="4"/>
  <c r="L73" i="4"/>
  <c r="K73" i="4"/>
  <c r="I73" i="4"/>
  <c r="M73" i="4" s="1"/>
  <c r="L72" i="4"/>
  <c r="K72" i="4"/>
  <c r="I72" i="4"/>
  <c r="M72" i="4" s="1"/>
  <c r="L71" i="4"/>
  <c r="K71" i="4"/>
  <c r="I71" i="4"/>
  <c r="M71" i="4" s="1"/>
  <c r="L70" i="4"/>
  <c r="K70" i="4"/>
  <c r="I70" i="4"/>
  <c r="M70" i="4" s="1"/>
  <c r="L69" i="4"/>
  <c r="K69" i="4"/>
  <c r="I69" i="4"/>
  <c r="L68" i="4"/>
  <c r="K68" i="4"/>
  <c r="I68" i="4"/>
  <c r="M68" i="4" s="1"/>
  <c r="L67" i="4"/>
  <c r="K67" i="4"/>
  <c r="I67" i="4"/>
  <c r="M67" i="4" s="1"/>
  <c r="L66" i="4"/>
  <c r="K66" i="4"/>
  <c r="I66" i="4"/>
  <c r="L65" i="4"/>
  <c r="K65" i="4"/>
  <c r="I65" i="4"/>
  <c r="M65" i="4" s="1"/>
  <c r="L64" i="4"/>
  <c r="K64" i="4"/>
  <c r="I64" i="4"/>
  <c r="L63" i="4"/>
  <c r="K63" i="4"/>
  <c r="I63" i="4"/>
  <c r="L62" i="4"/>
  <c r="K62" i="4"/>
  <c r="I62" i="4"/>
  <c r="M62" i="4" s="1"/>
  <c r="L61" i="4"/>
  <c r="K61" i="4"/>
  <c r="I61" i="4"/>
  <c r="M61" i="4" s="1"/>
  <c r="L60" i="4"/>
  <c r="K60" i="4"/>
  <c r="I60" i="4"/>
  <c r="M60" i="4" s="1"/>
  <c r="L59" i="4"/>
  <c r="K59" i="4"/>
  <c r="I59" i="4"/>
  <c r="L58" i="4"/>
  <c r="K58" i="4"/>
  <c r="I58" i="4"/>
  <c r="M58" i="4" s="1"/>
  <c r="L57" i="4"/>
  <c r="K57" i="4"/>
  <c r="I57" i="4"/>
  <c r="M57" i="4" s="1"/>
  <c r="L56" i="4"/>
  <c r="K56" i="4"/>
  <c r="I56" i="4"/>
  <c r="M56" i="4" s="1"/>
  <c r="L55" i="4"/>
  <c r="K55" i="4"/>
  <c r="I55" i="4"/>
  <c r="M55" i="4" s="1"/>
  <c r="L54" i="4"/>
  <c r="K54" i="4"/>
  <c r="I54" i="4"/>
  <c r="M54" i="4" s="1"/>
  <c r="L53" i="4"/>
  <c r="K53" i="4"/>
  <c r="I53" i="4"/>
  <c r="L52" i="4"/>
  <c r="K52" i="4"/>
  <c r="I52" i="4"/>
  <c r="L51" i="4"/>
  <c r="K51" i="4"/>
  <c r="I51" i="4"/>
  <c r="M51" i="4" s="1"/>
  <c r="L50" i="4"/>
  <c r="K50" i="4"/>
  <c r="I50" i="4"/>
  <c r="L49" i="4"/>
  <c r="K49" i="4"/>
  <c r="I49" i="4"/>
  <c r="M49" i="4" s="1"/>
  <c r="L48" i="4"/>
  <c r="K48" i="4"/>
  <c r="I48" i="4"/>
  <c r="M48" i="4" s="1"/>
  <c r="L47" i="4"/>
  <c r="K47" i="4"/>
  <c r="I47" i="4"/>
  <c r="L46" i="4"/>
  <c r="K46" i="4"/>
  <c r="I46" i="4"/>
  <c r="M46" i="4" s="1"/>
  <c r="L45" i="4"/>
  <c r="K45" i="4"/>
  <c r="I45" i="4"/>
  <c r="M45" i="4" s="1"/>
  <c r="L44" i="4"/>
  <c r="K44" i="4"/>
  <c r="I44" i="4"/>
  <c r="M44" i="4" s="1"/>
  <c r="L43" i="4"/>
  <c r="K43" i="4"/>
  <c r="I43" i="4"/>
  <c r="M43" i="4" s="1"/>
  <c r="L42" i="4"/>
  <c r="K42" i="4"/>
  <c r="I42" i="4"/>
  <c r="M42" i="4" s="1"/>
  <c r="L41" i="4"/>
  <c r="K41" i="4"/>
  <c r="I41" i="4"/>
  <c r="M41" i="4" s="1"/>
  <c r="L40" i="4"/>
  <c r="K40" i="4"/>
  <c r="I40" i="4"/>
  <c r="M40" i="4" s="1"/>
  <c r="L39" i="4"/>
  <c r="K39" i="4"/>
  <c r="I39" i="4"/>
  <c r="M39" i="4" s="1"/>
  <c r="L38" i="4"/>
  <c r="K38" i="4"/>
  <c r="I38" i="4"/>
  <c r="M38" i="4" s="1"/>
  <c r="L37" i="4"/>
  <c r="K37" i="4"/>
  <c r="I37" i="4"/>
  <c r="L36" i="4"/>
  <c r="K36" i="4"/>
  <c r="I36" i="4"/>
  <c r="M36" i="4" s="1"/>
  <c r="L35" i="4"/>
  <c r="K35" i="4"/>
  <c r="I35" i="4"/>
  <c r="M35" i="4" s="1"/>
  <c r="L34" i="4"/>
  <c r="K34" i="4"/>
  <c r="I34" i="4"/>
  <c r="M34" i="4" s="1"/>
  <c r="L33" i="4"/>
  <c r="K33" i="4"/>
  <c r="I33" i="4"/>
  <c r="M33" i="4" s="1"/>
  <c r="L32" i="4"/>
  <c r="K32" i="4"/>
  <c r="I32" i="4"/>
  <c r="M32" i="4" s="1"/>
  <c r="L31" i="4"/>
  <c r="K31" i="4"/>
  <c r="I31" i="4"/>
  <c r="L30" i="4"/>
  <c r="K30" i="4"/>
  <c r="I30" i="4"/>
  <c r="M30" i="4" s="1"/>
  <c r="L29" i="4"/>
  <c r="K29" i="4"/>
  <c r="I29" i="4"/>
  <c r="M29" i="4" s="1"/>
  <c r="L28" i="4"/>
  <c r="K28" i="4"/>
  <c r="I28" i="4"/>
  <c r="M28" i="4" s="1"/>
  <c r="L27" i="4"/>
  <c r="K27" i="4"/>
  <c r="I27" i="4"/>
  <c r="M27" i="4" s="1"/>
  <c r="L26" i="4"/>
  <c r="K26" i="4"/>
  <c r="I26" i="4"/>
  <c r="M26" i="4" s="1"/>
  <c r="L25" i="4"/>
  <c r="K25" i="4"/>
  <c r="I25" i="4"/>
  <c r="M25" i="4" s="1"/>
  <c r="L24" i="4"/>
  <c r="K24" i="4"/>
  <c r="I24" i="4"/>
  <c r="M24" i="4" s="1"/>
  <c r="L23" i="4"/>
  <c r="K23" i="4"/>
  <c r="I23" i="4"/>
  <c r="L22" i="4"/>
  <c r="K22" i="4"/>
  <c r="I22" i="4"/>
  <c r="M22" i="4" s="1"/>
  <c r="L21" i="4"/>
  <c r="K21" i="4"/>
  <c r="I21" i="4"/>
  <c r="L20" i="4"/>
  <c r="K20" i="4"/>
  <c r="I20" i="4"/>
  <c r="L19" i="4"/>
  <c r="K19" i="4"/>
  <c r="I19" i="4"/>
  <c r="M19" i="4" s="1"/>
  <c r="L18" i="4"/>
  <c r="K18" i="4"/>
  <c r="I18" i="4"/>
  <c r="M18" i="4" s="1"/>
  <c r="L17" i="4"/>
  <c r="K17" i="4"/>
  <c r="I17" i="4"/>
  <c r="M17" i="4" s="1"/>
  <c r="L16" i="4"/>
  <c r="K16" i="4"/>
  <c r="I16" i="4"/>
  <c r="M16" i="4" s="1"/>
  <c r="L15" i="4"/>
  <c r="K15" i="4"/>
  <c r="I15" i="4"/>
  <c r="L14" i="4"/>
  <c r="K14" i="4"/>
  <c r="I14" i="4"/>
  <c r="M14" i="4" s="1"/>
  <c r="L13" i="4"/>
  <c r="K13" i="4"/>
  <c r="I13" i="4"/>
  <c r="L12" i="4"/>
  <c r="K12" i="4"/>
  <c r="I12" i="4"/>
  <c r="M12" i="4" s="1"/>
  <c r="L11" i="4"/>
  <c r="K11" i="4"/>
  <c r="I11" i="4"/>
  <c r="L10" i="4"/>
  <c r="K10" i="4"/>
  <c r="I10" i="4"/>
  <c r="M10" i="4" s="1"/>
  <c r="L9" i="4"/>
  <c r="K9" i="4"/>
  <c r="I9" i="4"/>
  <c r="M9" i="4" s="1"/>
  <c r="L8" i="4"/>
  <c r="K8" i="4"/>
  <c r="I8" i="4"/>
  <c r="M8" i="4" s="1"/>
  <c r="L7" i="4"/>
  <c r="K7" i="4"/>
  <c r="I7" i="4"/>
  <c r="L6" i="4"/>
  <c r="K6" i="4"/>
  <c r="I6" i="4"/>
  <c r="M6" i="4" s="1"/>
  <c r="L5" i="4"/>
  <c r="K5" i="4"/>
  <c r="I5" i="4"/>
  <c r="M5" i="4" s="1"/>
  <c r="M21" i="5" l="1"/>
  <c r="M37" i="5"/>
  <c r="M26" i="5"/>
  <c r="M42" i="5"/>
  <c r="M43" i="5"/>
  <c r="M5" i="5"/>
  <c r="M22" i="5"/>
  <c r="M38" i="5"/>
  <c r="M17" i="5"/>
  <c r="M33" i="5"/>
  <c r="M23" i="5"/>
  <c r="M39" i="5"/>
  <c r="M29" i="5"/>
  <c r="M46" i="5"/>
  <c r="M41" i="5"/>
  <c r="M35" i="5"/>
  <c r="M20" i="5"/>
  <c r="M36" i="5"/>
  <c r="K4" i="5"/>
  <c r="M32" i="5"/>
  <c r="M27" i="5"/>
  <c r="I4" i="4"/>
  <c r="I4" i="5"/>
  <c r="M37" i="4"/>
  <c r="M21" i="4"/>
  <c r="K4" i="4"/>
  <c r="M53" i="4"/>
  <c r="M50" i="4"/>
  <c r="M66" i="4"/>
  <c r="M64" i="4"/>
  <c r="M59" i="4"/>
  <c r="M20" i="4"/>
  <c r="M52" i="4"/>
  <c r="M69" i="4"/>
  <c r="M15" i="4"/>
  <c r="M31" i="4"/>
  <c r="M47" i="4"/>
  <c r="M63" i="4"/>
  <c r="M11" i="4"/>
  <c r="M7" i="4"/>
  <c r="M23" i="4"/>
  <c r="M13" i="4"/>
  <c r="M4" i="5" l="1"/>
  <c r="M4" i="4"/>
</calcChain>
</file>

<file path=xl/sharedStrings.xml><?xml version="1.0" encoding="utf-8"?>
<sst xmlns="http://schemas.openxmlformats.org/spreadsheetml/2006/main" count="375" uniqueCount="216">
  <si>
    <t>아세아텍</t>
  </si>
  <si>
    <t>관리기</t>
  </si>
  <si>
    <t>TKC-450</t>
  </si>
  <si>
    <t>태광공업</t>
  </si>
  <si>
    <t>논두렁제초기</t>
  </si>
  <si>
    <t>GC605R-KR</t>
  </si>
  <si>
    <t>구보다</t>
  </si>
  <si>
    <t>JP/GC-GC-S400</t>
  </si>
  <si>
    <t>성도농기계</t>
  </si>
  <si>
    <t>JP-SWM626</t>
  </si>
  <si>
    <t>대파정식기</t>
  </si>
  <si>
    <t>PF1SS</t>
  </si>
  <si>
    <t>성원산업</t>
  </si>
  <si>
    <t>땅속작물수확기</t>
  </si>
  <si>
    <t>신흥공업사</t>
  </si>
  <si>
    <t>로터베이터(승용관리기)</t>
  </si>
  <si>
    <t>TM120CM</t>
  </si>
  <si>
    <t>동양농기계</t>
  </si>
  <si>
    <t>장자동화</t>
  </si>
  <si>
    <t>기종명</t>
    <phoneticPr fontId="3" type="noConversion"/>
  </si>
  <si>
    <t>형식</t>
    <phoneticPr fontId="3" type="noConversion"/>
  </si>
  <si>
    <t>회사</t>
    <phoneticPr fontId="3" type="noConversion"/>
  </si>
  <si>
    <t>수량</t>
    <phoneticPr fontId="3" type="noConversion"/>
  </si>
  <si>
    <t>단가</t>
    <phoneticPr fontId="3" type="noConversion"/>
  </si>
  <si>
    <t>구입년도</t>
    <phoneticPr fontId="3" type="noConversion"/>
  </si>
  <si>
    <t>모두에너지</t>
  </si>
  <si>
    <t>제광산업</t>
  </si>
  <si>
    <t>파종기</t>
  </si>
  <si>
    <t>휴립복토기(1골)</t>
  </si>
  <si>
    <t>DWL140</t>
  </si>
  <si>
    <t>대원정공</t>
  </si>
  <si>
    <t>로타베이터(파종기)</t>
  </si>
  <si>
    <t>위캔글로벌</t>
  </si>
  <si>
    <t>육묘파종기</t>
  </si>
  <si>
    <t>중경제초기</t>
  </si>
  <si>
    <t>SJ-8EP-KR</t>
  </si>
  <si>
    <t>퇴비살포기(4t)</t>
  </si>
  <si>
    <t>HM-4000</t>
  </si>
  <si>
    <t>희망농업기계</t>
  </si>
  <si>
    <t>휴립피복기</t>
  </si>
  <si>
    <t>FM-120</t>
  </si>
  <si>
    <t>다목적살포기</t>
  </si>
  <si>
    <t>MD380RAW</t>
  </si>
  <si>
    <t>주)금용</t>
  </si>
  <si>
    <t>얀마</t>
  </si>
  <si>
    <t>동력 정식기</t>
  </si>
  <si>
    <t>JP/PVT1</t>
  </si>
  <si>
    <t>동양물산</t>
  </si>
  <si>
    <t>동력채소정식기</t>
  </si>
  <si>
    <t>CN/KP100KR</t>
  </si>
  <si>
    <t>KP-100KR</t>
  </si>
  <si>
    <t>채소정식기(1조)</t>
  </si>
  <si>
    <t>CN/PK-100KR</t>
  </si>
  <si>
    <t>채소정식기(4조)</t>
  </si>
  <si>
    <t>JP/OP-40KR</t>
  </si>
  <si>
    <t>SH-700</t>
  </si>
  <si>
    <t>SM기계</t>
  </si>
  <si>
    <t>원판쟁기(4련)</t>
  </si>
  <si>
    <t>DW4DP</t>
  </si>
  <si>
    <t>대원</t>
  </si>
  <si>
    <t>JP-1</t>
  </si>
  <si>
    <t>금액</t>
    <phoneticPr fontId="3" type="noConversion"/>
  </si>
  <si>
    <t>구입 단가</t>
    <phoneticPr fontId="3" type="noConversion"/>
  </si>
  <si>
    <t>2개법인 평균</t>
    <phoneticPr fontId="3" type="noConversion"/>
  </si>
  <si>
    <t>불용농기계 감정평가표</t>
    <phoneticPr fontId="3" type="noConversion"/>
  </si>
  <si>
    <t>A감정평가법인</t>
    <phoneticPr fontId="3" type="noConversion"/>
  </si>
  <si>
    <t>B감정평가법인</t>
    <phoneticPr fontId="3" type="noConversion"/>
  </si>
  <si>
    <t>결속기(사각)</t>
  </si>
  <si>
    <t>MARKANT55</t>
  </si>
  <si>
    <t>ACM-1000</t>
  </si>
  <si>
    <t>AMC-1000</t>
  </si>
  <si>
    <t>AMC880SM</t>
  </si>
  <si>
    <t>AMC-900SM</t>
  </si>
  <si>
    <t>TKC-450S</t>
  </si>
  <si>
    <t>TKC-750</t>
  </si>
  <si>
    <t>SWM626</t>
  </si>
  <si>
    <t>얀마코리아</t>
  </si>
  <si>
    <t>동력배토기(수도작)</t>
  </si>
  <si>
    <t>MKF345</t>
  </si>
  <si>
    <t>동력예취기</t>
  </si>
  <si>
    <t>MJ421RS-BK</t>
  </si>
  <si>
    <t>마루야마</t>
  </si>
  <si>
    <t>HD-C1400G</t>
  </si>
  <si>
    <t>현대농기계</t>
  </si>
  <si>
    <t>HD-D1600G</t>
  </si>
  <si>
    <t>SH-900S</t>
  </si>
  <si>
    <t>로터베이터</t>
  </si>
  <si>
    <t>210CM</t>
  </si>
  <si>
    <t>영진기계</t>
  </si>
  <si>
    <t>롤파종기</t>
  </si>
  <si>
    <t>JPH-10</t>
  </si>
  <si>
    <t>묘이식혈공기</t>
  </si>
  <si>
    <t>3P</t>
  </si>
  <si>
    <t>신풍공업사</t>
  </si>
  <si>
    <t>볍씨 발아기</t>
  </si>
  <si>
    <t>WK600</t>
  </si>
  <si>
    <t>일쌍산업</t>
  </si>
  <si>
    <t>IR-600</t>
  </si>
  <si>
    <t>익산기계</t>
  </si>
  <si>
    <t>볍씨온탕소독기(반자동)</t>
  </si>
  <si>
    <t>MD113A</t>
  </si>
  <si>
    <t>비닐피복기</t>
  </si>
  <si>
    <t>AM-180R</t>
  </si>
  <si>
    <t>MPT-200</t>
  </si>
  <si>
    <t>유)엠엔디</t>
  </si>
  <si>
    <t>MPT-220</t>
  </si>
  <si>
    <t>엠엔디</t>
  </si>
  <si>
    <t>비닐피복기(관리기용)</t>
  </si>
  <si>
    <t>사료작물수확기(쑥수확)</t>
  </si>
  <si>
    <t>IJ-1000TM</t>
  </si>
  <si>
    <t>황소농기계</t>
  </si>
  <si>
    <t>수거형제초기</t>
    <phoneticPr fontId="3" type="noConversion"/>
  </si>
  <si>
    <t>WJ-1500P</t>
  </si>
  <si>
    <t>재융공업</t>
  </si>
  <si>
    <t>승용관리기</t>
  </si>
  <si>
    <t>K-1C</t>
  </si>
  <si>
    <t>동양</t>
  </si>
  <si>
    <t>써래(로터리 부착)</t>
  </si>
  <si>
    <t>HW-G700</t>
  </si>
  <si>
    <t>원판쟁기(10련)</t>
  </si>
  <si>
    <t>W300-DP</t>
  </si>
  <si>
    <t>웅진기계</t>
  </si>
  <si>
    <t>원판쟁기(12련)</t>
  </si>
  <si>
    <t>SW12DPS-B</t>
  </si>
  <si>
    <t>(주)성우공업</t>
  </si>
  <si>
    <t>원판쟁기(8련)</t>
  </si>
  <si>
    <t>SW08DPS</t>
  </si>
  <si>
    <t>W82-DP</t>
  </si>
  <si>
    <t>육묘잎자르기</t>
  </si>
  <si>
    <t>TC-110D</t>
  </si>
  <si>
    <t>TC-110J</t>
  </si>
  <si>
    <t>죽암엠앤씨</t>
  </si>
  <si>
    <t>육묘파종기(포트)</t>
  </si>
  <si>
    <t>LSPE-40</t>
  </si>
  <si>
    <t>죽암기계</t>
  </si>
  <si>
    <t>이랑쟁기 7P</t>
  </si>
  <si>
    <t>YS724</t>
  </si>
  <si>
    <t>(유)영신</t>
  </si>
  <si>
    <t>콩 적심기</t>
  </si>
  <si>
    <t>IPV-800</t>
  </si>
  <si>
    <t>진영테크</t>
  </si>
  <si>
    <t>전동가위</t>
  </si>
  <si>
    <t>프루니온 150P</t>
  </si>
  <si>
    <t>웰플러스</t>
  </si>
  <si>
    <t>제초기(관리기용)</t>
  </si>
  <si>
    <t>SH-650</t>
  </si>
  <si>
    <t>탈망기(볍씨)</t>
  </si>
  <si>
    <t>JK-530</t>
  </si>
  <si>
    <t>HG1000A</t>
  </si>
  <si>
    <t>황금파종기</t>
  </si>
  <si>
    <t>파종기(인력)</t>
  </si>
  <si>
    <t>HG20A</t>
  </si>
  <si>
    <t>포트이앙기</t>
  </si>
  <si>
    <t>RX-60</t>
  </si>
  <si>
    <t>WR2150DGW</t>
    <phoneticPr fontId="3" type="noConversion"/>
  </si>
  <si>
    <t>JK-3000</t>
    <phoneticPr fontId="3" type="noConversion"/>
  </si>
  <si>
    <t>JP-SWM626</t>
    <phoneticPr fontId="3" type="noConversion"/>
  </si>
  <si>
    <t>연번</t>
    <phoneticPr fontId="3" type="noConversion"/>
  </si>
  <si>
    <t>합계</t>
    <phoneticPr fontId="3" type="noConversion"/>
  </si>
  <si>
    <t>2025년 불용농기계 재감정평가표</t>
    <phoneticPr fontId="3" type="noConversion"/>
  </si>
  <si>
    <t>결속기 사각</t>
  </si>
  <si>
    <t>MARKANT45</t>
  </si>
  <si>
    <t>아세아농기계</t>
  </si>
  <si>
    <t>결속기 원형</t>
  </si>
  <si>
    <t xml:space="preserve">TRB2210W </t>
  </si>
  <si>
    <t>경운기</t>
  </si>
  <si>
    <t>DT100N</t>
  </si>
  <si>
    <t>대동공업</t>
  </si>
  <si>
    <t>경운기용 로터리</t>
  </si>
  <si>
    <t>R60DA</t>
  </si>
  <si>
    <t>논두렁조성기</t>
  </si>
  <si>
    <t>SWL-450TM</t>
  </si>
  <si>
    <t>유)성원산업</t>
  </si>
  <si>
    <t>돌수집기</t>
  </si>
  <si>
    <t>SH-1400JS</t>
  </si>
  <si>
    <t>동력베토기</t>
  </si>
  <si>
    <t>NTH-1</t>
  </si>
  <si>
    <t>부영기계</t>
  </si>
  <si>
    <t>동력제초기</t>
  </si>
  <si>
    <t>SJ-1500R-3</t>
  </si>
  <si>
    <t>SW155BMG</t>
  </si>
  <si>
    <t>로터베이터(구보다전용)</t>
  </si>
  <si>
    <t>RS11KR</t>
  </si>
  <si>
    <t>모올드쟁기(양용)</t>
  </si>
  <si>
    <t>YS-DUP</t>
  </si>
  <si>
    <t>유)영신</t>
  </si>
  <si>
    <t>비닐피복기(자주형)</t>
  </si>
  <si>
    <t>JEV-10</t>
  </si>
  <si>
    <t>진성공업</t>
  </si>
  <si>
    <t>석회살포기</t>
  </si>
  <si>
    <t>ILS2200</t>
  </si>
  <si>
    <t>익산농기계</t>
  </si>
  <si>
    <t>소형트랙터</t>
  </si>
  <si>
    <t>B13</t>
  </si>
  <si>
    <t>울금절간기</t>
  </si>
  <si>
    <t>BHS-70</t>
  </si>
  <si>
    <t>원판쟁기(6련)</t>
  </si>
  <si>
    <t>SW06DPS-B</t>
  </si>
  <si>
    <t>W62-DP</t>
  </si>
  <si>
    <t>웅진기계기계</t>
  </si>
  <si>
    <t>유기질살포기</t>
  </si>
  <si>
    <t>IOD-900H</t>
  </si>
  <si>
    <t>콩파종기</t>
  </si>
  <si>
    <t>JRX-10</t>
  </si>
  <si>
    <t>탈망기</t>
  </si>
  <si>
    <t>퇴비살포기(경운기용)</t>
  </si>
  <si>
    <t>HMCM-1500R</t>
  </si>
  <si>
    <t>퇴비살포기(차량용)</t>
  </si>
  <si>
    <t>HMCM-1000</t>
  </si>
  <si>
    <t>RXE-60</t>
  </si>
  <si>
    <t>휴립복토기(2골)</t>
  </si>
  <si>
    <t>T460</t>
  </si>
  <si>
    <t>대호농기계</t>
  </si>
  <si>
    <t>WJ2-300</t>
  </si>
  <si>
    <t>다목적운반차</t>
  </si>
  <si>
    <t>MECHRON2230H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</si>
</sst>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22"/>
      <color theme="1"/>
      <name val="HY헤드라인M"/>
      <family val="1"/>
      <charset val="129"/>
    </font>
    <font>
      <b/>
      <sz val="10"/>
      <color theme="1"/>
      <name val="굴림"/>
      <family val="3"/>
      <charset val="129"/>
    </font>
    <font>
      <b/>
      <sz val="10"/>
      <color rgb="FF0000CC"/>
      <name val="굴림"/>
      <family val="3"/>
      <charset val="129"/>
    </font>
    <font>
      <sz val="8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rgb="FF0000CC"/>
      </left>
      <right/>
      <top style="thick">
        <color rgb="FF0000CC"/>
      </top>
      <bottom style="thin">
        <color auto="1"/>
      </bottom>
      <diagonal/>
    </border>
    <border>
      <left/>
      <right style="thick">
        <color rgb="FF0000CC"/>
      </right>
      <top style="thick">
        <color rgb="FF0000CC"/>
      </top>
      <bottom style="thin">
        <color auto="1"/>
      </bottom>
      <diagonal/>
    </border>
    <border>
      <left style="thick">
        <color rgb="FF0000CC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rgb="FF0000CC"/>
      </right>
      <top style="thin">
        <color auto="1"/>
      </top>
      <bottom style="double">
        <color auto="1"/>
      </bottom>
      <diagonal/>
    </border>
    <border>
      <left style="thick">
        <color rgb="FF0000CC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0000CC"/>
      </right>
      <top/>
      <bottom style="thin">
        <color auto="1"/>
      </bottom>
      <diagonal/>
    </border>
    <border>
      <left style="thick">
        <color rgb="FF0000CC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0000CC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0000CC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rgb="FF0000CC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0000CC"/>
      </left>
      <right style="thin">
        <color auto="1"/>
      </right>
      <top style="thin">
        <color auto="1"/>
      </top>
      <bottom style="thick">
        <color rgb="FF0000CC"/>
      </bottom>
      <diagonal/>
    </border>
    <border>
      <left style="thin">
        <color auto="1"/>
      </left>
      <right style="thick">
        <color rgb="FF0000CC"/>
      </right>
      <top style="thin">
        <color auto="1"/>
      </top>
      <bottom style="thick">
        <color rgb="FF0000CC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41" fontId="5" fillId="0" borderId="1" xfId="1" applyFont="1" applyBorder="1">
      <alignment vertical="center"/>
    </xf>
    <xf numFmtId="0" fontId="4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4" fillId="0" borderId="3" xfId="0" applyFont="1" applyBorder="1" applyAlignment="1">
      <alignment horizontal="justify" vertical="center" wrapText="1"/>
    </xf>
    <xf numFmtId="3" fontId="4" fillId="0" borderId="3" xfId="0" applyNumberFormat="1" applyFont="1" applyBorder="1" applyAlignment="1">
      <alignment horizontal="right" vertical="center" wrapText="1"/>
    </xf>
    <xf numFmtId="41" fontId="5" fillId="0" borderId="3" xfId="1" applyFont="1" applyBorder="1">
      <alignment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41" fontId="5" fillId="0" borderId="18" xfId="0" applyNumberFormat="1" applyFont="1" applyBorder="1">
      <alignment vertical="center"/>
    </xf>
    <xf numFmtId="41" fontId="5" fillId="0" borderId="4" xfId="0" applyNumberFormat="1" applyFont="1" applyBorder="1">
      <alignment vertical="center"/>
    </xf>
    <xf numFmtId="41" fontId="7" fillId="0" borderId="25" xfId="0" applyNumberFormat="1" applyFont="1" applyBorder="1">
      <alignment vertical="center"/>
    </xf>
    <xf numFmtId="41" fontId="7" fillId="0" borderId="26" xfId="0" applyNumberFormat="1" applyFont="1" applyBorder="1">
      <alignment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41" fontId="7" fillId="0" borderId="23" xfId="0" applyNumberFormat="1" applyFont="1" applyBorder="1">
      <alignment vertical="center"/>
    </xf>
    <xf numFmtId="41" fontId="7" fillId="0" borderId="24" xfId="0" applyNumberFormat="1" applyFont="1" applyBorder="1">
      <alignment vertical="center"/>
    </xf>
    <xf numFmtId="0" fontId="9" fillId="0" borderId="1" xfId="0" applyFont="1" applyBorder="1" applyAlignment="1">
      <alignment horizontal="justify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41" fontId="8" fillId="2" borderId="29" xfId="0" applyNumberFormat="1" applyFont="1" applyFill="1" applyBorder="1" applyAlignment="1">
      <alignment horizontal="center" vertical="center"/>
    </xf>
    <xf numFmtId="41" fontId="7" fillId="2" borderId="27" xfId="0" applyNumberFormat="1" applyFont="1" applyFill="1" applyBorder="1" applyAlignment="1">
      <alignment horizontal="center" vertical="center"/>
    </xf>
    <xf numFmtId="41" fontId="7" fillId="2" borderId="2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31" xfId="0" applyFont="1" applyBorder="1" applyAlignment="1">
      <alignment horizontal="justify" vertical="center" wrapText="1"/>
    </xf>
    <xf numFmtId="0" fontId="4" fillId="0" borderId="31" xfId="0" applyFont="1" applyBorder="1" applyAlignment="1">
      <alignment horizontal="center" vertical="center" wrapText="1"/>
    </xf>
    <xf numFmtId="3" fontId="4" fillId="0" borderId="31" xfId="0" applyNumberFormat="1" applyFont="1" applyBorder="1" applyAlignment="1">
      <alignment horizontal="right" vertical="center" wrapText="1"/>
    </xf>
    <xf numFmtId="41" fontId="5" fillId="0" borderId="31" xfId="1" applyFont="1" applyBorder="1">
      <alignment vertical="center"/>
    </xf>
    <xf numFmtId="41" fontId="5" fillId="0" borderId="32" xfId="0" applyNumberFormat="1" applyFont="1" applyBorder="1">
      <alignment vertical="center"/>
    </xf>
    <xf numFmtId="41" fontId="7" fillId="0" borderId="33" xfId="0" applyNumberFormat="1" applyFont="1" applyBorder="1">
      <alignment vertical="center"/>
    </xf>
    <xf numFmtId="41" fontId="7" fillId="0" borderId="34" xfId="0" applyNumberFormat="1" applyFont="1" applyBorder="1">
      <alignment vertical="center"/>
    </xf>
    <xf numFmtId="0" fontId="2" fillId="2" borderId="38" xfId="0" applyFont="1" applyFill="1" applyBorder="1" applyAlignment="1">
      <alignment vertical="center"/>
    </xf>
    <xf numFmtId="0" fontId="2" fillId="2" borderId="38" xfId="0" applyFont="1" applyFill="1" applyBorder="1" applyAlignment="1">
      <alignment horizontal="center" vertical="center"/>
    </xf>
    <xf numFmtId="41" fontId="5" fillId="0" borderId="39" xfId="1" applyFont="1" applyFill="1" applyBorder="1">
      <alignment vertical="center"/>
    </xf>
    <xf numFmtId="41" fontId="5" fillId="0" borderId="40" xfId="1" applyFont="1" applyFill="1" applyBorder="1">
      <alignment vertical="center"/>
    </xf>
    <xf numFmtId="0" fontId="0" fillId="0" borderId="1" xfId="0" applyBorder="1" applyAlignment="1">
      <alignment vertical="center" shrinkToFit="1"/>
    </xf>
    <xf numFmtId="0" fontId="0" fillId="0" borderId="31" xfId="0" applyBorder="1" applyAlignment="1">
      <alignment vertical="center" shrinkToFi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F6713-8CE7-4600-BE9E-6ED88A0B81D6}">
  <dimension ref="A1:M49"/>
  <sheetViews>
    <sheetView tabSelected="1" zoomScaleNormal="100" workbookViewId="0">
      <selection activeCell="S8" sqref="S8"/>
    </sheetView>
  </sheetViews>
  <sheetFormatPr defaultRowHeight="16.5" x14ac:dyDescent="0.3"/>
  <cols>
    <col min="2" max="2" width="20.25" customWidth="1"/>
    <col min="3" max="3" width="15.625" customWidth="1"/>
    <col min="4" max="4" width="9.5" bestFit="1" customWidth="1"/>
    <col min="5" max="5" width="9.125" bestFit="1" customWidth="1"/>
    <col min="6" max="6" width="11.75" bestFit="1" customWidth="1"/>
    <col min="7" max="7" width="9.125" bestFit="1" customWidth="1"/>
    <col min="8" max="8" width="13" bestFit="1" customWidth="1"/>
    <col min="9" max="9" width="11.875" customWidth="1"/>
    <col min="10" max="13" width="13" bestFit="1" customWidth="1"/>
  </cols>
  <sheetData>
    <row r="1" spans="1:13" ht="45" customHeight="1" thickBot="1" x14ac:dyDescent="0.35">
      <c r="A1" s="50" t="s">
        <v>64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ht="24.95" customHeight="1" thickTop="1" x14ac:dyDescent="0.3">
      <c r="A2" s="51" t="s">
        <v>157</v>
      </c>
      <c r="B2" s="53" t="s">
        <v>19</v>
      </c>
      <c r="C2" s="53" t="s">
        <v>20</v>
      </c>
      <c r="D2" s="53" t="s">
        <v>21</v>
      </c>
      <c r="E2" s="53" t="s">
        <v>22</v>
      </c>
      <c r="F2" s="53" t="s">
        <v>62</v>
      </c>
      <c r="G2" s="53" t="s">
        <v>24</v>
      </c>
      <c r="H2" s="55" t="s">
        <v>65</v>
      </c>
      <c r="I2" s="56"/>
      <c r="J2" s="55" t="s">
        <v>66</v>
      </c>
      <c r="K2" s="57"/>
      <c r="L2" s="45" t="s">
        <v>63</v>
      </c>
      <c r="M2" s="46"/>
    </row>
    <row r="3" spans="1:13" ht="24.95" customHeight="1" thickBot="1" x14ac:dyDescent="0.35">
      <c r="A3" s="52"/>
      <c r="B3" s="54"/>
      <c r="C3" s="54"/>
      <c r="D3" s="54"/>
      <c r="E3" s="54"/>
      <c r="F3" s="54"/>
      <c r="G3" s="54"/>
      <c r="H3" s="10" t="s">
        <v>23</v>
      </c>
      <c r="I3" s="10" t="s">
        <v>61</v>
      </c>
      <c r="J3" s="10" t="s">
        <v>23</v>
      </c>
      <c r="K3" s="11" t="s">
        <v>61</v>
      </c>
      <c r="L3" s="16" t="s">
        <v>23</v>
      </c>
      <c r="M3" s="17" t="s">
        <v>61</v>
      </c>
    </row>
    <row r="4" spans="1:13" ht="24.95" customHeight="1" thickTop="1" x14ac:dyDescent="0.3">
      <c r="A4" s="47" t="s">
        <v>158</v>
      </c>
      <c r="B4" s="48"/>
      <c r="C4" s="48"/>
      <c r="D4" s="49"/>
      <c r="E4" s="37">
        <f>SUM(E5:E48)</f>
        <v>69</v>
      </c>
      <c r="F4" s="36"/>
      <c r="G4" s="36"/>
      <c r="H4" s="21"/>
      <c r="I4" s="25">
        <f>SUM(I5:I48)</f>
        <v>14150000</v>
      </c>
      <c r="J4" s="21"/>
      <c r="K4" s="24">
        <f>SUM(K5:K48)</f>
        <v>14363500</v>
      </c>
      <c r="L4" s="22"/>
      <c r="M4" s="23">
        <f>SUM(M5:M48)</f>
        <v>14256750</v>
      </c>
    </row>
    <row r="5" spans="1:13" ht="24.95" customHeight="1" x14ac:dyDescent="0.3">
      <c r="A5" s="42">
        <v>1</v>
      </c>
      <c r="B5" s="1" t="s">
        <v>160</v>
      </c>
      <c r="C5" s="1" t="s">
        <v>161</v>
      </c>
      <c r="D5" s="40" t="s">
        <v>162</v>
      </c>
      <c r="E5" s="2">
        <v>1</v>
      </c>
      <c r="F5" s="3">
        <v>19490000</v>
      </c>
      <c r="G5" s="2">
        <v>2012</v>
      </c>
      <c r="H5" s="4">
        <v>780000</v>
      </c>
      <c r="I5" s="4">
        <f t="shared" ref="I5:I48" si="0">E5*H5</f>
        <v>780000</v>
      </c>
      <c r="J5" s="4">
        <v>800000</v>
      </c>
      <c r="K5" s="13">
        <f t="shared" ref="K5:K48" si="1">E5*J5</f>
        <v>800000</v>
      </c>
      <c r="L5" s="14">
        <f t="shared" ref="L5:M25" si="2">AVERAGE(H5,J5)</f>
        <v>790000</v>
      </c>
      <c r="M5" s="15">
        <f t="shared" si="2"/>
        <v>790000</v>
      </c>
    </row>
    <row r="6" spans="1:13" ht="24.95" customHeight="1" x14ac:dyDescent="0.3">
      <c r="A6" s="43"/>
      <c r="B6" s="1" t="s">
        <v>163</v>
      </c>
      <c r="C6" s="1" t="s">
        <v>164</v>
      </c>
      <c r="D6" s="40" t="s">
        <v>162</v>
      </c>
      <c r="E6" s="2">
        <v>1</v>
      </c>
      <c r="F6" s="3">
        <v>36325000</v>
      </c>
      <c r="G6" s="2">
        <v>2012</v>
      </c>
      <c r="H6" s="4">
        <v>1816000</v>
      </c>
      <c r="I6" s="4">
        <f t="shared" si="0"/>
        <v>1816000</v>
      </c>
      <c r="J6" s="4">
        <v>1800000</v>
      </c>
      <c r="K6" s="13">
        <f t="shared" si="1"/>
        <v>1800000</v>
      </c>
      <c r="L6" s="14">
        <f t="shared" si="2"/>
        <v>1808000</v>
      </c>
      <c r="M6" s="15">
        <f t="shared" si="2"/>
        <v>1808000</v>
      </c>
    </row>
    <row r="7" spans="1:13" ht="24.95" customHeight="1" x14ac:dyDescent="0.3">
      <c r="A7" s="6">
        <v>2</v>
      </c>
      <c r="B7" s="1" t="s">
        <v>165</v>
      </c>
      <c r="C7" s="1" t="s">
        <v>166</v>
      </c>
      <c r="D7" s="40" t="s">
        <v>167</v>
      </c>
      <c r="E7" s="2">
        <v>2</v>
      </c>
      <c r="F7" s="3">
        <v>3861000</v>
      </c>
      <c r="G7" s="2">
        <v>2015</v>
      </c>
      <c r="H7" s="4">
        <v>193000</v>
      </c>
      <c r="I7" s="4">
        <f t="shared" si="0"/>
        <v>386000</v>
      </c>
      <c r="J7" s="4">
        <v>197500</v>
      </c>
      <c r="K7" s="13">
        <f t="shared" si="1"/>
        <v>395000</v>
      </c>
      <c r="L7" s="14">
        <f t="shared" si="2"/>
        <v>195250</v>
      </c>
      <c r="M7" s="15">
        <f t="shared" si="2"/>
        <v>390500</v>
      </c>
    </row>
    <row r="8" spans="1:13" ht="24.95" customHeight="1" x14ac:dyDescent="0.3">
      <c r="A8" s="6">
        <v>3</v>
      </c>
      <c r="B8" s="1" t="s">
        <v>168</v>
      </c>
      <c r="C8" s="1" t="s">
        <v>169</v>
      </c>
      <c r="D8" s="40" t="s">
        <v>167</v>
      </c>
      <c r="E8" s="2">
        <v>1</v>
      </c>
      <c r="F8" s="3">
        <v>663300</v>
      </c>
      <c r="G8" s="2">
        <v>2015</v>
      </c>
      <c r="H8" s="4">
        <v>33000</v>
      </c>
      <c r="I8" s="4">
        <f t="shared" si="0"/>
        <v>33000</v>
      </c>
      <c r="J8" s="4">
        <v>33000</v>
      </c>
      <c r="K8" s="13">
        <f t="shared" si="1"/>
        <v>33000</v>
      </c>
      <c r="L8" s="14">
        <f t="shared" si="2"/>
        <v>33000</v>
      </c>
      <c r="M8" s="15">
        <f t="shared" si="2"/>
        <v>33000</v>
      </c>
    </row>
    <row r="9" spans="1:13" ht="24.95" customHeight="1" x14ac:dyDescent="0.3">
      <c r="A9" s="42">
        <v>4</v>
      </c>
      <c r="B9" s="1" t="s">
        <v>1</v>
      </c>
      <c r="C9" s="1" t="s">
        <v>70</v>
      </c>
      <c r="D9" s="40" t="s">
        <v>0</v>
      </c>
      <c r="E9" s="2">
        <v>4</v>
      </c>
      <c r="F9" s="3">
        <v>2420000</v>
      </c>
      <c r="G9" s="2">
        <v>2018</v>
      </c>
      <c r="H9" s="4">
        <v>97000</v>
      </c>
      <c r="I9" s="4">
        <f t="shared" si="0"/>
        <v>388000</v>
      </c>
      <c r="J9" s="4">
        <v>98000</v>
      </c>
      <c r="K9" s="13">
        <f t="shared" si="1"/>
        <v>392000</v>
      </c>
      <c r="L9" s="14">
        <f t="shared" si="2"/>
        <v>97500</v>
      </c>
      <c r="M9" s="15">
        <f t="shared" si="2"/>
        <v>390000</v>
      </c>
    </row>
    <row r="10" spans="1:13" ht="24.95" customHeight="1" x14ac:dyDescent="0.3">
      <c r="A10" s="44"/>
      <c r="B10" s="1" t="s">
        <v>1</v>
      </c>
      <c r="C10" s="1" t="s">
        <v>2</v>
      </c>
      <c r="D10" s="40" t="s">
        <v>3</v>
      </c>
      <c r="E10" s="2">
        <v>1</v>
      </c>
      <c r="F10" s="3">
        <v>1793000</v>
      </c>
      <c r="G10" s="2">
        <v>2019</v>
      </c>
      <c r="H10" s="4">
        <v>72000</v>
      </c>
      <c r="I10" s="4">
        <f t="shared" si="0"/>
        <v>72000</v>
      </c>
      <c r="J10" s="4">
        <v>73000</v>
      </c>
      <c r="K10" s="13">
        <f t="shared" si="1"/>
        <v>73000</v>
      </c>
      <c r="L10" s="14">
        <f t="shared" si="2"/>
        <v>72500</v>
      </c>
      <c r="M10" s="15">
        <f t="shared" si="2"/>
        <v>72500</v>
      </c>
    </row>
    <row r="11" spans="1:13" ht="24.95" customHeight="1" x14ac:dyDescent="0.3">
      <c r="A11" s="44"/>
      <c r="B11" s="1" t="s">
        <v>1</v>
      </c>
      <c r="C11" s="1" t="s">
        <v>2</v>
      </c>
      <c r="D11" s="40" t="s">
        <v>3</v>
      </c>
      <c r="E11" s="2">
        <v>3</v>
      </c>
      <c r="F11" s="3">
        <v>1793000</v>
      </c>
      <c r="G11" s="2">
        <v>2019</v>
      </c>
      <c r="H11" s="4">
        <v>54000</v>
      </c>
      <c r="I11" s="4">
        <f t="shared" si="0"/>
        <v>162000</v>
      </c>
      <c r="J11" s="4">
        <v>54000</v>
      </c>
      <c r="K11" s="13">
        <f t="shared" si="1"/>
        <v>162000</v>
      </c>
      <c r="L11" s="14">
        <f t="shared" si="2"/>
        <v>54000</v>
      </c>
      <c r="M11" s="15">
        <f t="shared" si="2"/>
        <v>162000</v>
      </c>
    </row>
    <row r="12" spans="1:13" ht="24.95" customHeight="1" x14ac:dyDescent="0.3">
      <c r="A12" s="43"/>
      <c r="B12" s="1" t="s">
        <v>1</v>
      </c>
      <c r="C12" s="1" t="s">
        <v>74</v>
      </c>
      <c r="D12" s="40" t="s">
        <v>3</v>
      </c>
      <c r="E12" s="2">
        <v>1</v>
      </c>
      <c r="F12" s="3">
        <v>2932380</v>
      </c>
      <c r="G12" s="2">
        <v>2015</v>
      </c>
      <c r="H12" s="4">
        <v>117000</v>
      </c>
      <c r="I12" s="4">
        <f t="shared" si="0"/>
        <v>117000</v>
      </c>
      <c r="J12" s="4">
        <v>120000</v>
      </c>
      <c r="K12" s="13">
        <f t="shared" si="1"/>
        <v>120000</v>
      </c>
      <c r="L12" s="14">
        <f t="shared" si="2"/>
        <v>118500</v>
      </c>
      <c r="M12" s="15">
        <f t="shared" si="2"/>
        <v>118500</v>
      </c>
    </row>
    <row r="13" spans="1:13" ht="24.95" customHeight="1" x14ac:dyDescent="0.3">
      <c r="A13" s="6">
        <v>5</v>
      </c>
      <c r="B13" s="1" t="s">
        <v>4</v>
      </c>
      <c r="C13" s="1" t="s">
        <v>5</v>
      </c>
      <c r="D13" s="40" t="s">
        <v>6</v>
      </c>
      <c r="E13" s="2">
        <v>1</v>
      </c>
      <c r="F13" s="3">
        <v>3243240</v>
      </c>
      <c r="G13" s="2">
        <v>2020</v>
      </c>
      <c r="H13" s="4">
        <v>65000</v>
      </c>
      <c r="I13" s="4">
        <f t="shared" si="0"/>
        <v>65000</v>
      </c>
      <c r="J13" s="4">
        <v>70000</v>
      </c>
      <c r="K13" s="13">
        <f t="shared" si="1"/>
        <v>70000</v>
      </c>
      <c r="L13" s="14">
        <f t="shared" si="2"/>
        <v>67500</v>
      </c>
      <c r="M13" s="15">
        <f t="shared" si="2"/>
        <v>67500</v>
      </c>
    </row>
    <row r="14" spans="1:13" ht="24.95" customHeight="1" x14ac:dyDescent="0.3">
      <c r="A14" s="6">
        <v>6</v>
      </c>
      <c r="B14" s="1" t="s">
        <v>170</v>
      </c>
      <c r="C14" s="1" t="s">
        <v>171</v>
      </c>
      <c r="D14" s="40" t="s">
        <v>172</v>
      </c>
      <c r="E14" s="2">
        <v>1</v>
      </c>
      <c r="F14" s="3">
        <v>6600000</v>
      </c>
      <c r="G14" s="2">
        <v>2021</v>
      </c>
      <c r="H14" s="4">
        <v>66000</v>
      </c>
      <c r="I14" s="4">
        <f t="shared" si="0"/>
        <v>66000</v>
      </c>
      <c r="J14" s="4">
        <v>71000</v>
      </c>
      <c r="K14" s="13">
        <f t="shared" si="1"/>
        <v>71000</v>
      </c>
      <c r="L14" s="14">
        <f t="shared" si="2"/>
        <v>68500</v>
      </c>
      <c r="M14" s="15">
        <f t="shared" si="2"/>
        <v>68500</v>
      </c>
    </row>
    <row r="15" spans="1:13" ht="24.95" customHeight="1" x14ac:dyDescent="0.3">
      <c r="A15" s="6">
        <v>7</v>
      </c>
      <c r="B15" s="1" t="s">
        <v>10</v>
      </c>
      <c r="C15" s="1" t="s">
        <v>11</v>
      </c>
      <c r="D15" s="40" t="s">
        <v>76</v>
      </c>
      <c r="E15" s="2">
        <v>4</v>
      </c>
      <c r="F15" s="3">
        <v>14430000</v>
      </c>
      <c r="G15" s="2">
        <v>2016</v>
      </c>
      <c r="H15" s="4">
        <v>289000</v>
      </c>
      <c r="I15" s="4">
        <f t="shared" si="0"/>
        <v>1156000</v>
      </c>
      <c r="J15" s="4">
        <v>300000</v>
      </c>
      <c r="K15" s="13">
        <f t="shared" si="1"/>
        <v>1200000</v>
      </c>
      <c r="L15" s="14">
        <f t="shared" si="2"/>
        <v>294500</v>
      </c>
      <c r="M15" s="15">
        <f t="shared" si="2"/>
        <v>1178000</v>
      </c>
    </row>
    <row r="16" spans="1:13" ht="24.95" customHeight="1" x14ac:dyDescent="0.3">
      <c r="A16" s="6">
        <v>8</v>
      </c>
      <c r="B16" s="1" t="s">
        <v>173</v>
      </c>
      <c r="C16" s="1" t="s">
        <v>174</v>
      </c>
      <c r="D16" s="40" t="s">
        <v>14</v>
      </c>
      <c r="E16" s="2">
        <v>5</v>
      </c>
      <c r="F16" s="3">
        <v>4922000</v>
      </c>
      <c r="G16" s="2">
        <v>2018</v>
      </c>
      <c r="H16" s="4">
        <v>98000</v>
      </c>
      <c r="I16" s="4">
        <f t="shared" si="0"/>
        <v>490000</v>
      </c>
      <c r="J16" s="4">
        <v>102000</v>
      </c>
      <c r="K16" s="13">
        <f t="shared" si="1"/>
        <v>510000</v>
      </c>
      <c r="L16" s="14">
        <f t="shared" si="2"/>
        <v>100000</v>
      </c>
      <c r="M16" s="15">
        <f t="shared" si="2"/>
        <v>500000</v>
      </c>
    </row>
    <row r="17" spans="1:13" ht="24.95" customHeight="1" x14ac:dyDescent="0.3">
      <c r="A17" s="6">
        <v>9</v>
      </c>
      <c r="B17" s="1" t="s">
        <v>175</v>
      </c>
      <c r="C17" s="1" t="s">
        <v>176</v>
      </c>
      <c r="D17" s="40" t="s">
        <v>177</v>
      </c>
      <c r="E17" s="2">
        <v>2</v>
      </c>
      <c r="F17" s="3">
        <v>2811550</v>
      </c>
      <c r="G17" s="2">
        <v>2021</v>
      </c>
      <c r="H17" s="4">
        <v>84000</v>
      </c>
      <c r="I17" s="4">
        <f t="shared" si="0"/>
        <v>168000</v>
      </c>
      <c r="J17" s="4">
        <v>86000</v>
      </c>
      <c r="K17" s="13">
        <f t="shared" si="1"/>
        <v>172000</v>
      </c>
      <c r="L17" s="14">
        <f t="shared" si="2"/>
        <v>85000</v>
      </c>
      <c r="M17" s="15">
        <f t="shared" si="2"/>
        <v>170000</v>
      </c>
    </row>
    <row r="18" spans="1:13" ht="24.95" customHeight="1" x14ac:dyDescent="0.3">
      <c r="A18" s="6">
        <v>10</v>
      </c>
      <c r="B18" s="1" t="s">
        <v>178</v>
      </c>
      <c r="C18" s="1" t="s">
        <v>179</v>
      </c>
      <c r="D18" s="40" t="s">
        <v>113</v>
      </c>
      <c r="E18" s="2">
        <v>1</v>
      </c>
      <c r="F18" s="3">
        <v>3811500</v>
      </c>
      <c r="G18" s="2">
        <v>2019</v>
      </c>
      <c r="H18" s="4">
        <v>76000</v>
      </c>
      <c r="I18" s="4">
        <f t="shared" si="0"/>
        <v>76000</v>
      </c>
      <c r="J18" s="4">
        <v>76000</v>
      </c>
      <c r="K18" s="13">
        <f t="shared" si="1"/>
        <v>76000</v>
      </c>
      <c r="L18" s="14">
        <f t="shared" si="2"/>
        <v>76000</v>
      </c>
      <c r="M18" s="15">
        <f t="shared" si="2"/>
        <v>76000</v>
      </c>
    </row>
    <row r="19" spans="1:13" ht="24.95" customHeight="1" x14ac:dyDescent="0.3">
      <c r="A19" s="42">
        <v>11</v>
      </c>
      <c r="B19" s="1" t="s">
        <v>13</v>
      </c>
      <c r="C19" s="1" t="s">
        <v>82</v>
      </c>
      <c r="D19" s="40" t="s">
        <v>83</v>
      </c>
      <c r="E19" s="2">
        <v>1</v>
      </c>
      <c r="F19" s="3">
        <v>3300000</v>
      </c>
      <c r="G19" s="2">
        <v>2017</v>
      </c>
      <c r="H19" s="4">
        <v>165000</v>
      </c>
      <c r="I19" s="4">
        <f t="shared" si="0"/>
        <v>165000</v>
      </c>
      <c r="J19" s="4">
        <v>160000</v>
      </c>
      <c r="K19" s="13">
        <f t="shared" si="1"/>
        <v>160000</v>
      </c>
      <c r="L19" s="14">
        <f t="shared" si="2"/>
        <v>162500</v>
      </c>
      <c r="M19" s="15">
        <f t="shared" si="2"/>
        <v>162500</v>
      </c>
    </row>
    <row r="20" spans="1:13" ht="24.95" customHeight="1" x14ac:dyDescent="0.3">
      <c r="A20" s="43"/>
      <c r="B20" s="1" t="s">
        <v>13</v>
      </c>
      <c r="C20" s="1" t="s">
        <v>85</v>
      </c>
      <c r="D20" s="40" t="s">
        <v>14</v>
      </c>
      <c r="E20" s="2">
        <v>1</v>
      </c>
      <c r="F20" s="3">
        <v>3987000</v>
      </c>
      <c r="G20" s="2">
        <v>2013</v>
      </c>
      <c r="H20" s="4">
        <v>80000</v>
      </c>
      <c r="I20" s="4">
        <f t="shared" si="0"/>
        <v>80000</v>
      </c>
      <c r="J20" s="4">
        <v>80000</v>
      </c>
      <c r="K20" s="13">
        <f t="shared" si="1"/>
        <v>80000</v>
      </c>
      <c r="L20" s="14">
        <f t="shared" si="2"/>
        <v>80000</v>
      </c>
      <c r="M20" s="15">
        <f t="shared" si="2"/>
        <v>80000</v>
      </c>
    </row>
    <row r="21" spans="1:13" ht="24.95" customHeight="1" x14ac:dyDescent="0.3">
      <c r="A21" s="42">
        <v>12</v>
      </c>
      <c r="B21" s="1" t="s">
        <v>86</v>
      </c>
      <c r="C21" s="1" t="s">
        <v>180</v>
      </c>
      <c r="D21" s="40" t="s">
        <v>124</v>
      </c>
      <c r="E21" s="2">
        <v>1</v>
      </c>
      <c r="F21" s="3">
        <v>2007900</v>
      </c>
      <c r="G21" s="2">
        <v>2019</v>
      </c>
      <c r="H21" s="4">
        <v>40000</v>
      </c>
      <c r="I21" s="4">
        <f t="shared" si="0"/>
        <v>40000</v>
      </c>
      <c r="J21" s="4">
        <v>40000</v>
      </c>
      <c r="K21" s="13">
        <f t="shared" si="1"/>
        <v>40000</v>
      </c>
      <c r="L21" s="14">
        <f t="shared" si="2"/>
        <v>40000</v>
      </c>
      <c r="M21" s="15">
        <f t="shared" si="2"/>
        <v>40000</v>
      </c>
    </row>
    <row r="22" spans="1:13" ht="24.95" customHeight="1" x14ac:dyDescent="0.3">
      <c r="A22" s="43"/>
      <c r="B22" s="1" t="s">
        <v>181</v>
      </c>
      <c r="C22" s="1" t="s">
        <v>182</v>
      </c>
      <c r="D22" s="40" t="s">
        <v>6</v>
      </c>
      <c r="E22" s="2">
        <v>1</v>
      </c>
      <c r="F22" s="3">
        <v>2603700</v>
      </c>
      <c r="G22" s="2">
        <v>2018</v>
      </c>
      <c r="H22" s="4">
        <v>130000</v>
      </c>
      <c r="I22" s="4">
        <f t="shared" si="0"/>
        <v>130000</v>
      </c>
      <c r="J22" s="4">
        <v>135000</v>
      </c>
      <c r="K22" s="13">
        <f t="shared" si="1"/>
        <v>135000</v>
      </c>
      <c r="L22" s="14">
        <f t="shared" si="2"/>
        <v>132500</v>
      </c>
      <c r="M22" s="15">
        <f t="shared" si="2"/>
        <v>132500</v>
      </c>
    </row>
    <row r="23" spans="1:13" ht="24.95" customHeight="1" x14ac:dyDescent="0.3">
      <c r="A23" s="6">
        <v>13</v>
      </c>
      <c r="B23" s="1" t="s">
        <v>183</v>
      </c>
      <c r="C23" s="1" t="s">
        <v>184</v>
      </c>
      <c r="D23" s="40" t="s">
        <v>185</v>
      </c>
      <c r="E23" s="2">
        <v>1</v>
      </c>
      <c r="F23" s="3">
        <v>6140000</v>
      </c>
      <c r="G23" s="2">
        <v>2013</v>
      </c>
      <c r="H23" s="4">
        <v>61000</v>
      </c>
      <c r="I23" s="4">
        <f t="shared" si="0"/>
        <v>61000</v>
      </c>
      <c r="J23" s="4">
        <v>58000</v>
      </c>
      <c r="K23" s="13">
        <f t="shared" si="1"/>
        <v>58000</v>
      </c>
      <c r="L23" s="14">
        <f t="shared" si="2"/>
        <v>59500</v>
      </c>
      <c r="M23" s="15">
        <f t="shared" si="2"/>
        <v>59500</v>
      </c>
    </row>
    <row r="24" spans="1:13" ht="24.95" customHeight="1" x14ac:dyDescent="0.3">
      <c r="A24" s="6">
        <v>14</v>
      </c>
      <c r="B24" s="1" t="s">
        <v>94</v>
      </c>
      <c r="C24" s="1" t="s">
        <v>95</v>
      </c>
      <c r="D24" s="40" t="s">
        <v>96</v>
      </c>
      <c r="E24" s="2">
        <v>2</v>
      </c>
      <c r="F24" s="3">
        <v>1871100</v>
      </c>
      <c r="G24" s="2">
        <v>2013</v>
      </c>
      <c r="H24" s="4">
        <v>56000</v>
      </c>
      <c r="I24" s="4">
        <f t="shared" si="0"/>
        <v>112000</v>
      </c>
      <c r="J24" s="4">
        <v>56000</v>
      </c>
      <c r="K24" s="13">
        <f t="shared" si="1"/>
        <v>112000</v>
      </c>
      <c r="L24" s="14">
        <f t="shared" si="2"/>
        <v>56000</v>
      </c>
      <c r="M24" s="15">
        <f t="shared" si="2"/>
        <v>112000</v>
      </c>
    </row>
    <row r="25" spans="1:13" ht="24.95" customHeight="1" x14ac:dyDescent="0.3">
      <c r="A25" s="6">
        <v>15</v>
      </c>
      <c r="B25" s="1" t="s">
        <v>99</v>
      </c>
      <c r="C25" s="1" t="s">
        <v>100</v>
      </c>
      <c r="D25" s="40" t="s">
        <v>25</v>
      </c>
      <c r="E25" s="2">
        <v>2</v>
      </c>
      <c r="F25" s="3">
        <v>3465000</v>
      </c>
      <c r="G25" s="2">
        <v>2015</v>
      </c>
      <c r="H25" s="4">
        <v>69000</v>
      </c>
      <c r="I25" s="4">
        <f t="shared" si="0"/>
        <v>138000</v>
      </c>
      <c r="J25" s="4">
        <v>71000</v>
      </c>
      <c r="K25" s="13">
        <f t="shared" si="1"/>
        <v>142000</v>
      </c>
      <c r="L25" s="14">
        <f t="shared" si="2"/>
        <v>70000</v>
      </c>
      <c r="M25" s="15">
        <f t="shared" si="2"/>
        <v>140000</v>
      </c>
    </row>
    <row r="26" spans="1:13" ht="24.95" customHeight="1" x14ac:dyDescent="0.3">
      <c r="A26" s="42">
        <v>16</v>
      </c>
      <c r="B26" s="1" t="s">
        <v>101</v>
      </c>
      <c r="C26" s="1" t="s">
        <v>103</v>
      </c>
      <c r="D26" s="40" t="s">
        <v>104</v>
      </c>
      <c r="E26" s="2">
        <v>2</v>
      </c>
      <c r="F26" s="3">
        <v>820000</v>
      </c>
      <c r="G26" s="2">
        <v>2017</v>
      </c>
      <c r="H26" s="4">
        <v>25000</v>
      </c>
      <c r="I26" s="4">
        <f t="shared" si="0"/>
        <v>50000</v>
      </c>
      <c r="J26" s="4">
        <v>25000</v>
      </c>
      <c r="K26" s="13">
        <f t="shared" si="1"/>
        <v>50000</v>
      </c>
      <c r="L26" s="14">
        <f t="shared" ref="L26:M48" si="3">AVERAGE(H26,J26)</f>
        <v>25000</v>
      </c>
      <c r="M26" s="15">
        <f t="shared" si="3"/>
        <v>50000</v>
      </c>
    </row>
    <row r="27" spans="1:13" ht="24.95" customHeight="1" x14ac:dyDescent="0.3">
      <c r="A27" s="43"/>
      <c r="B27" s="1" t="s">
        <v>186</v>
      </c>
      <c r="C27" s="1" t="s">
        <v>187</v>
      </c>
      <c r="D27" s="40" t="s">
        <v>188</v>
      </c>
      <c r="E27" s="2">
        <v>1</v>
      </c>
      <c r="F27" s="3">
        <v>1926540</v>
      </c>
      <c r="G27" s="2">
        <v>2018</v>
      </c>
      <c r="H27" s="4">
        <v>39000</v>
      </c>
      <c r="I27" s="4">
        <f t="shared" si="0"/>
        <v>39000</v>
      </c>
      <c r="J27" s="4">
        <v>39000</v>
      </c>
      <c r="K27" s="13">
        <f t="shared" si="1"/>
        <v>39000</v>
      </c>
      <c r="L27" s="14">
        <f t="shared" si="3"/>
        <v>39000</v>
      </c>
      <c r="M27" s="15">
        <f t="shared" si="3"/>
        <v>39000</v>
      </c>
    </row>
    <row r="28" spans="1:13" ht="24.95" customHeight="1" x14ac:dyDescent="0.3">
      <c r="A28" s="6">
        <v>17</v>
      </c>
      <c r="B28" s="1" t="s">
        <v>108</v>
      </c>
      <c r="C28" s="1" t="s">
        <v>109</v>
      </c>
      <c r="D28" s="40" t="s">
        <v>110</v>
      </c>
      <c r="E28" s="2">
        <v>2</v>
      </c>
      <c r="F28" s="3">
        <v>2673000</v>
      </c>
      <c r="G28" s="2">
        <v>2022</v>
      </c>
      <c r="H28" s="4">
        <v>80000</v>
      </c>
      <c r="I28" s="4">
        <f t="shared" si="0"/>
        <v>160000</v>
      </c>
      <c r="J28" s="4">
        <v>82000</v>
      </c>
      <c r="K28" s="13">
        <f t="shared" si="1"/>
        <v>164000</v>
      </c>
      <c r="L28" s="14">
        <f t="shared" si="3"/>
        <v>81000</v>
      </c>
      <c r="M28" s="15">
        <f t="shared" si="3"/>
        <v>162000</v>
      </c>
    </row>
    <row r="29" spans="1:13" ht="24.95" customHeight="1" x14ac:dyDescent="0.3">
      <c r="A29" s="6">
        <v>18</v>
      </c>
      <c r="B29" s="1" t="s">
        <v>189</v>
      </c>
      <c r="C29" s="1" t="s">
        <v>190</v>
      </c>
      <c r="D29" s="40" t="s">
        <v>191</v>
      </c>
      <c r="E29" s="2">
        <v>1</v>
      </c>
      <c r="F29" s="3">
        <v>1513970</v>
      </c>
      <c r="G29" s="2">
        <v>2019</v>
      </c>
      <c r="H29" s="4">
        <v>45000</v>
      </c>
      <c r="I29" s="4">
        <f t="shared" si="0"/>
        <v>45000</v>
      </c>
      <c r="J29" s="4">
        <v>45000</v>
      </c>
      <c r="K29" s="13">
        <f t="shared" si="1"/>
        <v>45000</v>
      </c>
      <c r="L29" s="14">
        <f t="shared" si="3"/>
        <v>45000</v>
      </c>
      <c r="M29" s="15">
        <f t="shared" si="3"/>
        <v>45000</v>
      </c>
    </row>
    <row r="30" spans="1:13" ht="24.95" customHeight="1" x14ac:dyDescent="0.3">
      <c r="A30" s="6">
        <v>19</v>
      </c>
      <c r="B30" s="1" t="s">
        <v>192</v>
      </c>
      <c r="C30" s="1" t="s">
        <v>193</v>
      </c>
      <c r="D30" s="40" t="s">
        <v>6</v>
      </c>
      <c r="E30" s="2">
        <v>1</v>
      </c>
      <c r="F30" s="3">
        <v>13057000</v>
      </c>
      <c r="G30" s="2">
        <v>2017</v>
      </c>
      <c r="H30" s="4">
        <v>1306000</v>
      </c>
      <c r="I30" s="4">
        <f t="shared" si="0"/>
        <v>1306000</v>
      </c>
      <c r="J30" s="4">
        <v>1300000</v>
      </c>
      <c r="K30" s="13">
        <f t="shared" si="1"/>
        <v>1300000</v>
      </c>
      <c r="L30" s="14">
        <f t="shared" si="3"/>
        <v>1303000</v>
      </c>
      <c r="M30" s="15">
        <f t="shared" si="3"/>
        <v>1303000</v>
      </c>
    </row>
    <row r="31" spans="1:13" ht="24.95" customHeight="1" x14ac:dyDescent="0.3">
      <c r="A31" s="6">
        <v>20</v>
      </c>
      <c r="B31" s="1" t="s">
        <v>194</v>
      </c>
      <c r="C31" s="1" t="s">
        <v>195</v>
      </c>
      <c r="D31" s="40" t="s">
        <v>12</v>
      </c>
      <c r="E31" s="2">
        <v>3</v>
      </c>
      <c r="F31" s="3">
        <v>891000</v>
      </c>
      <c r="G31" s="2">
        <v>2015</v>
      </c>
      <c r="H31" s="4">
        <v>45000</v>
      </c>
      <c r="I31" s="4">
        <f t="shared" si="0"/>
        <v>135000</v>
      </c>
      <c r="J31" s="4">
        <v>43500</v>
      </c>
      <c r="K31" s="13">
        <f t="shared" si="1"/>
        <v>130500</v>
      </c>
      <c r="L31" s="14">
        <f t="shared" si="3"/>
        <v>44250</v>
      </c>
      <c r="M31" s="15">
        <f t="shared" si="3"/>
        <v>132750</v>
      </c>
    </row>
    <row r="32" spans="1:13" ht="24.95" customHeight="1" x14ac:dyDescent="0.3">
      <c r="A32" s="42">
        <v>21</v>
      </c>
      <c r="B32" s="1" t="s">
        <v>122</v>
      </c>
      <c r="C32" s="1" t="s">
        <v>123</v>
      </c>
      <c r="D32" s="40" t="s">
        <v>124</v>
      </c>
      <c r="E32" s="2">
        <v>2</v>
      </c>
      <c r="F32" s="3">
        <v>7954000</v>
      </c>
      <c r="G32" s="2">
        <v>2019</v>
      </c>
      <c r="H32" s="4">
        <v>398000</v>
      </c>
      <c r="I32" s="4">
        <f t="shared" si="0"/>
        <v>796000</v>
      </c>
      <c r="J32" s="4">
        <v>410000</v>
      </c>
      <c r="K32" s="13">
        <f t="shared" si="1"/>
        <v>820000</v>
      </c>
      <c r="L32" s="14">
        <f t="shared" si="3"/>
        <v>404000</v>
      </c>
      <c r="M32" s="15">
        <f t="shared" si="3"/>
        <v>808000</v>
      </c>
    </row>
    <row r="33" spans="1:13" ht="24.95" customHeight="1" x14ac:dyDescent="0.3">
      <c r="A33" s="44"/>
      <c r="B33" s="1" t="s">
        <v>196</v>
      </c>
      <c r="C33" s="1" t="s">
        <v>197</v>
      </c>
      <c r="D33" s="40" t="s">
        <v>124</v>
      </c>
      <c r="E33" s="2">
        <v>1</v>
      </c>
      <c r="F33" s="3">
        <v>5141000</v>
      </c>
      <c r="G33" s="2">
        <v>2019</v>
      </c>
      <c r="H33" s="4">
        <v>103000</v>
      </c>
      <c r="I33" s="4">
        <f t="shared" si="0"/>
        <v>103000</v>
      </c>
      <c r="J33" s="4">
        <v>108000</v>
      </c>
      <c r="K33" s="13">
        <f t="shared" si="1"/>
        <v>108000</v>
      </c>
      <c r="L33" s="14">
        <f t="shared" si="3"/>
        <v>105500</v>
      </c>
      <c r="M33" s="15">
        <f t="shared" si="3"/>
        <v>105500</v>
      </c>
    </row>
    <row r="34" spans="1:13" ht="24.95" customHeight="1" x14ac:dyDescent="0.3">
      <c r="A34" s="44"/>
      <c r="B34" s="1" t="s">
        <v>196</v>
      </c>
      <c r="C34" s="1" t="s">
        <v>198</v>
      </c>
      <c r="D34" s="40" t="s">
        <v>199</v>
      </c>
      <c r="E34" s="2">
        <v>1</v>
      </c>
      <c r="F34" s="3">
        <v>4855000</v>
      </c>
      <c r="G34" s="2">
        <v>2013</v>
      </c>
      <c r="H34" s="4">
        <v>49000</v>
      </c>
      <c r="I34" s="4">
        <f t="shared" si="0"/>
        <v>49000</v>
      </c>
      <c r="J34" s="4">
        <v>51000</v>
      </c>
      <c r="K34" s="13">
        <f t="shared" si="1"/>
        <v>51000</v>
      </c>
      <c r="L34" s="14">
        <f t="shared" si="3"/>
        <v>50000</v>
      </c>
      <c r="M34" s="15">
        <f t="shared" si="3"/>
        <v>50000</v>
      </c>
    </row>
    <row r="35" spans="1:13" ht="24.95" customHeight="1" x14ac:dyDescent="0.3">
      <c r="A35" s="43"/>
      <c r="B35" s="1" t="s">
        <v>125</v>
      </c>
      <c r="C35" s="1" t="s">
        <v>127</v>
      </c>
      <c r="D35" s="40" t="s">
        <v>199</v>
      </c>
      <c r="E35" s="2">
        <v>1</v>
      </c>
      <c r="F35" s="3">
        <v>5949000</v>
      </c>
      <c r="G35" s="2">
        <v>2013</v>
      </c>
      <c r="H35" s="4">
        <v>59000</v>
      </c>
      <c r="I35" s="4">
        <f t="shared" si="0"/>
        <v>59000</v>
      </c>
      <c r="J35" s="4">
        <v>62000</v>
      </c>
      <c r="K35" s="13">
        <f t="shared" si="1"/>
        <v>62000</v>
      </c>
      <c r="L35" s="14">
        <f t="shared" si="3"/>
        <v>60500</v>
      </c>
      <c r="M35" s="15">
        <f t="shared" si="3"/>
        <v>60500</v>
      </c>
    </row>
    <row r="36" spans="1:13" ht="24.95" customHeight="1" x14ac:dyDescent="0.3">
      <c r="A36" s="6">
        <v>22</v>
      </c>
      <c r="B36" s="1" t="s">
        <v>200</v>
      </c>
      <c r="C36" s="1" t="s">
        <v>201</v>
      </c>
      <c r="D36" s="40" t="s">
        <v>191</v>
      </c>
      <c r="E36" s="2">
        <v>1</v>
      </c>
      <c r="F36" s="3">
        <v>3568650</v>
      </c>
      <c r="G36" s="2">
        <v>2019</v>
      </c>
      <c r="H36" s="4">
        <v>71000</v>
      </c>
      <c r="I36" s="4">
        <f t="shared" si="0"/>
        <v>71000</v>
      </c>
      <c r="J36" s="4">
        <v>71000</v>
      </c>
      <c r="K36" s="13">
        <f t="shared" si="1"/>
        <v>71000</v>
      </c>
      <c r="L36" s="14">
        <f t="shared" si="3"/>
        <v>71000</v>
      </c>
      <c r="M36" s="15">
        <f t="shared" si="3"/>
        <v>71000</v>
      </c>
    </row>
    <row r="37" spans="1:13" ht="24.95" customHeight="1" x14ac:dyDescent="0.3">
      <c r="A37" s="6">
        <v>23</v>
      </c>
      <c r="B37" s="1" t="s">
        <v>144</v>
      </c>
      <c r="C37" s="1" t="s">
        <v>145</v>
      </c>
      <c r="D37" s="40" t="s">
        <v>3</v>
      </c>
      <c r="E37" s="2">
        <v>2</v>
      </c>
      <c r="F37" s="3">
        <v>825000</v>
      </c>
      <c r="G37" s="2">
        <v>2016</v>
      </c>
      <c r="H37" s="4">
        <v>25000</v>
      </c>
      <c r="I37" s="4">
        <f t="shared" si="0"/>
        <v>50000</v>
      </c>
      <c r="J37" s="4">
        <v>25000</v>
      </c>
      <c r="K37" s="13">
        <f t="shared" si="1"/>
        <v>50000</v>
      </c>
      <c r="L37" s="14">
        <f t="shared" si="3"/>
        <v>25000</v>
      </c>
      <c r="M37" s="15">
        <f t="shared" si="3"/>
        <v>50000</v>
      </c>
    </row>
    <row r="38" spans="1:13" ht="24.95" customHeight="1" x14ac:dyDescent="0.3">
      <c r="A38" s="6">
        <v>24</v>
      </c>
      <c r="B38" s="1" t="s">
        <v>202</v>
      </c>
      <c r="C38" s="1" t="s">
        <v>203</v>
      </c>
      <c r="D38" s="40" t="s">
        <v>18</v>
      </c>
      <c r="E38" s="2">
        <v>1</v>
      </c>
      <c r="F38" s="3">
        <v>8544000</v>
      </c>
      <c r="G38" s="2">
        <v>2019</v>
      </c>
      <c r="H38" s="4">
        <v>256000</v>
      </c>
      <c r="I38" s="4">
        <f t="shared" si="0"/>
        <v>256000</v>
      </c>
      <c r="J38" s="4">
        <v>259000</v>
      </c>
      <c r="K38" s="13">
        <f t="shared" si="1"/>
        <v>259000</v>
      </c>
      <c r="L38" s="14">
        <f t="shared" si="3"/>
        <v>257500</v>
      </c>
      <c r="M38" s="15">
        <f t="shared" si="3"/>
        <v>257500</v>
      </c>
    </row>
    <row r="39" spans="1:13" ht="24.95" customHeight="1" x14ac:dyDescent="0.3">
      <c r="A39" s="6">
        <v>25</v>
      </c>
      <c r="B39" s="1" t="s">
        <v>204</v>
      </c>
      <c r="C39" s="1" t="s">
        <v>147</v>
      </c>
      <c r="D39" s="40" t="s">
        <v>26</v>
      </c>
      <c r="E39" s="2">
        <v>1</v>
      </c>
      <c r="F39" s="3">
        <v>1138500</v>
      </c>
      <c r="G39" s="2">
        <v>2019</v>
      </c>
      <c r="H39" s="4">
        <v>23000</v>
      </c>
      <c r="I39" s="4">
        <f t="shared" si="0"/>
        <v>23000</v>
      </c>
      <c r="J39" s="4">
        <v>23000</v>
      </c>
      <c r="K39" s="13">
        <f t="shared" si="1"/>
        <v>23000</v>
      </c>
      <c r="L39" s="14">
        <f t="shared" si="3"/>
        <v>23000</v>
      </c>
      <c r="M39" s="15">
        <f t="shared" si="3"/>
        <v>23000</v>
      </c>
    </row>
    <row r="40" spans="1:13" ht="24.95" customHeight="1" x14ac:dyDescent="0.3">
      <c r="A40" s="42">
        <v>26</v>
      </c>
      <c r="B40" s="1" t="s">
        <v>205</v>
      </c>
      <c r="C40" s="1" t="s">
        <v>206</v>
      </c>
      <c r="D40" s="40" t="s">
        <v>38</v>
      </c>
      <c r="E40" s="2">
        <v>2</v>
      </c>
      <c r="F40" s="3">
        <v>7360000</v>
      </c>
      <c r="G40" s="2">
        <v>2019</v>
      </c>
      <c r="H40" s="4">
        <v>368000</v>
      </c>
      <c r="I40" s="4">
        <f t="shared" si="0"/>
        <v>736000</v>
      </c>
      <c r="J40" s="4">
        <v>375000</v>
      </c>
      <c r="K40" s="13">
        <f t="shared" si="1"/>
        <v>750000</v>
      </c>
      <c r="L40" s="14">
        <f t="shared" si="3"/>
        <v>371500</v>
      </c>
      <c r="M40" s="15">
        <f t="shared" si="3"/>
        <v>743000</v>
      </c>
    </row>
    <row r="41" spans="1:13" ht="24.95" customHeight="1" x14ac:dyDescent="0.3">
      <c r="A41" s="43"/>
      <c r="B41" s="1" t="s">
        <v>207</v>
      </c>
      <c r="C41" s="1" t="s">
        <v>208</v>
      </c>
      <c r="D41" s="40" t="s">
        <v>38</v>
      </c>
      <c r="E41" s="2">
        <v>3</v>
      </c>
      <c r="F41" s="3">
        <v>10000000</v>
      </c>
      <c r="G41" s="2">
        <v>2017</v>
      </c>
      <c r="H41" s="4">
        <v>300000</v>
      </c>
      <c r="I41" s="4">
        <f t="shared" si="0"/>
        <v>900000</v>
      </c>
      <c r="J41" s="4">
        <v>300000</v>
      </c>
      <c r="K41" s="13">
        <f t="shared" si="1"/>
        <v>900000</v>
      </c>
      <c r="L41" s="14">
        <f t="shared" si="3"/>
        <v>300000</v>
      </c>
      <c r="M41" s="15">
        <f t="shared" si="3"/>
        <v>900000</v>
      </c>
    </row>
    <row r="42" spans="1:13" ht="24.95" customHeight="1" x14ac:dyDescent="0.3">
      <c r="A42" s="42">
        <v>27</v>
      </c>
      <c r="B42" s="1" t="s">
        <v>152</v>
      </c>
      <c r="C42" s="1" t="s">
        <v>153</v>
      </c>
      <c r="D42" s="40" t="s">
        <v>134</v>
      </c>
      <c r="E42" s="2">
        <v>1</v>
      </c>
      <c r="F42" s="3">
        <v>41840700</v>
      </c>
      <c r="G42" s="2">
        <v>2015</v>
      </c>
      <c r="H42" s="4">
        <v>418000</v>
      </c>
      <c r="I42" s="4">
        <f t="shared" si="0"/>
        <v>418000</v>
      </c>
      <c r="J42" s="4">
        <v>423000</v>
      </c>
      <c r="K42" s="13">
        <f t="shared" si="1"/>
        <v>423000</v>
      </c>
      <c r="L42" s="14">
        <f t="shared" si="3"/>
        <v>420500</v>
      </c>
      <c r="M42" s="15">
        <f t="shared" si="3"/>
        <v>420500</v>
      </c>
    </row>
    <row r="43" spans="1:13" ht="24.95" customHeight="1" x14ac:dyDescent="0.3">
      <c r="A43" s="43"/>
      <c r="B43" s="1" t="s">
        <v>152</v>
      </c>
      <c r="C43" s="1" t="s">
        <v>209</v>
      </c>
      <c r="D43" s="40" t="s">
        <v>134</v>
      </c>
      <c r="E43" s="2">
        <v>1</v>
      </c>
      <c r="F43" s="3">
        <v>57222000</v>
      </c>
      <c r="G43" s="2">
        <v>2017</v>
      </c>
      <c r="H43" s="4">
        <v>1144000</v>
      </c>
      <c r="I43" s="4">
        <f t="shared" si="0"/>
        <v>1144000</v>
      </c>
      <c r="J43" s="4">
        <v>1200000</v>
      </c>
      <c r="K43" s="13">
        <f t="shared" si="1"/>
        <v>1200000</v>
      </c>
      <c r="L43" s="14">
        <f t="shared" si="3"/>
        <v>1172000</v>
      </c>
      <c r="M43" s="15">
        <f t="shared" si="3"/>
        <v>1172000</v>
      </c>
    </row>
    <row r="44" spans="1:13" ht="24.95" customHeight="1" x14ac:dyDescent="0.3">
      <c r="A44" s="42">
        <v>28</v>
      </c>
      <c r="B44" s="1" t="s">
        <v>210</v>
      </c>
      <c r="C44" s="1" t="s">
        <v>211</v>
      </c>
      <c r="D44" s="40" t="s">
        <v>212</v>
      </c>
      <c r="E44" s="2">
        <v>1</v>
      </c>
      <c r="F44" s="3">
        <v>4390982</v>
      </c>
      <c r="G44" s="2">
        <v>2020</v>
      </c>
      <c r="H44" s="4">
        <v>220000</v>
      </c>
      <c r="I44" s="4">
        <f t="shared" si="0"/>
        <v>220000</v>
      </c>
      <c r="J44" s="4">
        <v>220000</v>
      </c>
      <c r="K44" s="13">
        <f t="shared" si="1"/>
        <v>220000</v>
      </c>
      <c r="L44" s="14">
        <f t="shared" si="3"/>
        <v>220000</v>
      </c>
      <c r="M44" s="15">
        <f t="shared" si="3"/>
        <v>220000</v>
      </c>
    </row>
    <row r="45" spans="1:13" ht="24.95" customHeight="1" x14ac:dyDescent="0.3">
      <c r="A45" s="44"/>
      <c r="B45" s="1" t="s">
        <v>210</v>
      </c>
      <c r="C45" s="1" t="s">
        <v>211</v>
      </c>
      <c r="D45" s="40" t="s">
        <v>212</v>
      </c>
      <c r="E45" s="2">
        <v>1</v>
      </c>
      <c r="F45" s="3">
        <v>4390982</v>
      </c>
      <c r="G45" s="2">
        <v>2020</v>
      </c>
      <c r="H45" s="4">
        <v>132000</v>
      </c>
      <c r="I45" s="4">
        <f t="shared" si="0"/>
        <v>132000</v>
      </c>
      <c r="J45" s="4">
        <v>135000</v>
      </c>
      <c r="K45" s="13">
        <f t="shared" si="1"/>
        <v>135000</v>
      </c>
      <c r="L45" s="14">
        <f t="shared" si="3"/>
        <v>133500</v>
      </c>
      <c r="M45" s="15">
        <f t="shared" si="3"/>
        <v>133500</v>
      </c>
    </row>
    <row r="46" spans="1:13" ht="24.95" customHeight="1" x14ac:dyDescent="0.3">
      <c r="A46" s="43"/>
      <c r="B46" s="1" t="s">
        <v>210</v>
      </c>
      <c r="C46" s="1" t="s">
        <v>213</v>
      </c>
      <c r="D46" s="40" t="s">
        <v>199</v>
      </c>
      <c r="E46" s="2">
        <v>1</v>
      </c>
      <c r="F46" s="3">
        <v>6613200</v>
      </c>
      <c r="G46" s="2">
        <v>2014</v>
      </c>
      <c r="H46" s="4">
        <v>331000</v>
      </c>
      <c r="I46" s="4">
        <f t="shared" si="0"/>
        <v>331000</v>
      </c>
      <c r="J46" s="4">
        <v>330000</v>
      </c>
      <c r="K46" s="13">
        <f t="shared" si="1"/>
        <v>330000</v>
      </c>
      <c r="L46" s="14">
        <f t="shared" si="3"/>
        <v>330500</v>
      </c>
      <c r="M46" s="15">
        <f t="shared" si="3"/>
        <v>330500</v>
      </c>
    </row>
    <row r="47" spans="1:13" ht="24.95" customHeight="1" x14ac:dyDescent="0.3">
      <c r="A47" s="6">
        <v>29</v>
      </c>
      <c r="B47" s="1" t="s">
        <v>39</v>
      </c>
      <c r="C47" s="1" t="s">
        <v>40</v>
      </c>
      <c r="D47" s="40" t="s">
        <v>0</v>
      </c>
      <c r="E47" s="2">
        <v>1</v>
      </c>
      <c r="F47" s="3">
        <v>606250</v>
      </c>
      <c r="G47" s="2">
        <v>2019</v>
      </c>
      <c r="H47" s="4">
        <v>12000</v>
      </c>
      <c r="I47" s="4">
        <f t="shared" si="0"/>
        <v>12000</v>
      </c>
      <c r="J47" s="4">
        <v>12000</v>
      </c>
      <c r="K47" s="13">
        <f t="shared" si="1"/>
        <v>12000</v>
      </c>
      <c r="L47" s="14">
        <f t="shared" si="3"/>
        <v>12000</v>
      </c>
      <c r="M47" s="15">
        <f t="shared" si="3"/>
        <v>12000</v>
      </c>
    </row>
    <row r="48" spans="1:13" ht="24.95" customHeight="1" thickBot="1" x14ac:dyDescent="0.35">
      <c r="A48" s="28">
        <v>30</v>
      </c>
      <c r="B48" s="29" t="s">
        <v>214</v>
      </c>
      <c r="C48" s="29" t="s">
        <v>215</v>
      </c>
      <c r="D48" s="41" t="s">
        <v>167</v>
      </c>
      <c r="E48" s="30">
        <v>1</v>
      </c>
      <c r="F48" s="31">
        <v>12287000</v>
      </c>
      <c r="G48" s="30">
        <v>2015</v>
      </c>
      <c r="H48" s="32">
        <v>614000</v>
      </c>
      <c r="I48" s="32">
        <f t="shared" si="0"/>
        <v>614000</v>
      </c>
      <c r="J48" s="32">
        <v>620000</v>
      </c>
      <c r="K48" s="33">
        <f t="shared" si="1"/>
        <v>620000</v>
      </c>
      <c r="L48" s="34">
        <f t="shared" si="3"/>
        <v>617000</v>
      </c>
      <c r="M48" s="35">
        <f t="shared" si="3"/>
        <v>617000</v>
      </c>
    </row>
    <row r="49" spans="10:10" x14ac:dyDescent="0.3">
      <c r="J49" s="39"/>
    </row>
  </sheetData>
  <mergeCells count="21"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K2"/>
    <mergeCell ref="A32:A35"/>
    <mergeCell ref="A40:A41"/>
    <mergeCell ref="A42:A43"/>
    <mergeCell ref="A44:A46"/>
    <mergeCell ref="L2:M2"/>
    <mergeCell ref="A4:D4"/>
    <mergeCell ref="A5:A6"/>
    <mergeCell ref="A9:A12"/>
    <mergeCell ref="A19:A20"/>
    <mergeCell ref="A21:A22"/>
    <mergeCell ref="A26:A27"/>
  </mergeCells>
  <phoneticPr fontId="3" type="noConversion"/>
  <printOptions horizontalCentered="1" verticalCentered="1"/>
  <pageMargins left="0.11811023622047245" right="0.11811023622047245" top="0.74803149606299213" bottom="0.39370078740157483" header="7.874015748031496E-2" footer="7.874015748031496E-2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89F59-BC98-480A-A487-D931AF43D0AC}">
  <dimension ref="A1:M74"/>
  <sheetViews>
    <sheetView zoomScaleNormal="100" workbookViewId="0">
      <selection activeCell="I4" sqref="I4"/>
    </sheetView>
  </sheetViews>
  <sheetFormatPr defaultRowHeight="16.5" x14ac:dyDescent="0.3"/>
  <cols>
    <col min="2" max="2" width="20.25" customWidth="1"/>
    <col min="3" max="3" width="15.625" customWidth="1"/>
    <col min="4" max="4" width="9.5" bestFit="1" customWidth="1"/>
    <col min="5" max="5" width="9.125" bestFit="1" customWidth="1"/>
    <col min="6" max="6" width="11.75" bestFit="1" customWidth="1"/>
    <col min="7" max="7" width="9.125" bestFit="1" customWidth="1"/>
    <col min="8" max="8" width="13" bestFit="1" customWidth="1"/>
    <col min="9" max="9" width="11.875" customWidth="1"/>
    <col min="10" max="13" width="13" bestFit="1" customWidth="1"/>
  </cols>
  <sheetData>
    <row r="1" spans="1:13" ht="45" customHeight="1" thickBot="1" x14ac:dyDescent="0.35">
      <c r="A1" s="50" t="s">
        <v>159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ht="24.95" customHeight="1" thickTop="1" x14ac:dyDescent="0.3">
      <c r="A2" s="51" t="s">
        <v>157</v>
      </c>
      <c r="B2" s="53" t="s">
        <v>19</v>
      </c>
      <c r="C2" s="53" t="s">
        <v>20</v>
      </c>
      <c r="D2" s="53" t="s">
        <v>21</v>
      </c>
      <c r="E2" s="53" t="s">
        <v>22</v>
      </c>
      <c r="F2" s="53" t="s">
        <v>62</v>
      </c>
      <c r="G2" s="53" t="s">
        <v>24</v>
      </c>
      <c r="H2" s="55" t="s">
        <v>65</v>
      </c>
      <c r="I2" s="56"/>
      <c r="J2" s="55" t="s">
        <v>66</v>
      </c>
      <c r="K2" s="57"/>
      <c r="L2" s="45" t="s">
        <v>63</v>
      </c>
      <c r="M2" s="46"/>
    </row>
    <row r="3" spans="1:13" ht="24.95" customHeight="1" thickBot="1" x14ac:dyDescent="0.35">
      <c r="A3" s="52"/>
      <c r="B3" s="54"/>
      <c r="C3" s="54"/>
      <c r="D3" s="54"/>
      <c r="E3" s="54"/>
      <c r="F3" s="54"/>
      <c r="G3" s="54"/>
      <c r="H3" s="10" t="s">
        <v>23</v>
      </c>
      <c r="I3" s="10" t="s">
        <v>61</v>
      </c>
      <c r="J3" s="10" t="s">
        <v>23</v>
      </c>
      <c r="K3" s="11" t="s">
        <v>61</v>
      </c>
      <c r="L3" s="16" t="s">
        <v>23</v>
      </c>
      <c r="M3" s="17" t="s">
        <v>61</v>
      </c>
    </row>
    <row r="4" spans="1:13" ht="24.95" customHeight="1" thickTop="1" x14ac:dyDescent="0.3">
      <c r="A4" s="47" t="s">
        <v>158</v>
      </c>
      <c r="B4" s="48"/>
      <c r="C4" s="48"/>
      <c r="D4" s="49"/>
      <c r="E4" s="37">
        <f>SUM(E5:E73)</f>
        <v>107</v>
      </c>
      <c r="F4" s="36"/>
      <c r="G4" s="36"/>
      <c r="H4" s="21"/>
      <c r="I4" s="25">
        <f>SUM(I5:I73)</f>
        <v>10235300</v>
      </c>
      <c r="J4" s="21"/>
      <c r="K4" s="24">
        <f>SUM(K5:K73)</f>
        <v>10549400</v>
      </c>
      <c r="L4" s="22"/>
      <c r="M4" s="23">
        <f>SUM(M5:M73)</f>
        <v>10392350</v>
      </c>
    </row>
    <row r="5" spans="1:13" ht="24.95" customHeight="1" x14ac:dyDescent="0.3">
      <c r="A5" s="26">
        <v>1</v>
      </c>
      <c r="B5" s="1" t="s">
        <v>31</v>
      </c>
      <c r="C5" s="1" t="s">
        <v>154</v>
      </c>
      <c r="D5" s="1" t="s">
        <v>32</v>
      </c>
      <c r="E5" s="2">
        <v>1</v>
      </c>
      <c r="F5" s="3">
        <v>6849810</v>
      </c>
      <c r="G5" s="2">
        <v>2015</v>
      </c>
      <c r="H5" s="4">
        <v>340000</v>
      </c>
      <c r="I5" s="4">
        <f t="shared" ref="I5:I24" si="0">E5*H5</f>
        <v>340000</v>
      </c>
      <c r="J5" s="4">
        <v>320000</v>
      </c>
      <c r="K5" s="13">
        <f t="shared" ref="K5:K24" si="1">E5*J5</f>
        <v>320000</v>
      </c>
      <c r="L5" s="14">
        <f t="shared" ref="L5:L24" si="2">AVERAGE(H5,J5)</f>
        <v>330000</v>
      </c>
      <c r="M5" s="15">
        <f t="shared" ref="M5:M24" si="3">AVERAGE(I5,K5)</f>
        <v>330000</v>
      </c>
    </row>
    <row r="6" spans="1:13" ht="24.95" customHeight="1" x14ac:dyDescent="0.3">
      <c r="A6" s="6">
        <v>2</v>
      </c>
      <c r="B6" s="1" t="s">
        <v>33</v>
      </c>
      <c r="C6" s="1" t="s">
        <v>155</v>
      </c>
      <c r="D6" s="1" t="s">
        <v>26</v>
      </c>
      <c r="E6" s="2">
        <v>1</v>
      </c>
      <c r="F6" s="3">
        <v>4499500</v>
      </c>
      <c r="G6" s="2">
        <v>2018</v>
      </c>
      <c r="H6" s="4">
        <v>40000</v>
      </c>
      <c r="I6" s="4">
        <f t="shared" si="0"/>
        <v>40000</v>
      </c>
      <c r="J6" s="4">
        <v>40000</v>
      </c>
      <c r="K6" s="13">
        <f t="shared" si="1"/>
        <v>40000</v>
      </c>
      <c r="L6" s="14">
        <f t="shared" si="2"/>
        <v>40000</v>
      </c>
      <c r="M6" s="15">
        <f t="shared" si="3"/>
        <v>40000</v>
      </c>
    </row>
    <row r="7" spans="1:13" ht="24.95" customHeight="1" x14ac:dyDescent="0.3">
      <c r="A7" s="42">
        <v>3</v>
      </c>
      <c r="B7" s="1" t="s">
        <v>4</v>
      </c>
      <c r="C7" s="1" t="s">
        <v>156</v>
      </c>
      <c r="D7" s="1" t="s">
        <v>8</v>
      </c>
      <c r="E7" s="2">
        <v>2</v>
      </c>
      <c r="F7" s="3">
        <v>3820520</v>
      </c>
      <c r="G7" s="2">
        <v>2017</v>
      </c>
      <c r="H7" s="4">
        <v>136000</v>
      </c>
      <c r="I7" s="4">
        <f t="shared" si="0"/>
        <v>272000</v>
      </c>
      <c r="J7" s="4">
        <v>145000</v>
      </c>
      <c r="K7" s="13">
        <f t="shared" si="1"/>
        <v>290000</v>
      </c>
      <c r="L7" s="14">
        <f t="shared" si="2"/>
        <v>140500</v>
      </c>
      <c r="M7" s="15">
        <f t="shared" si="3"/>
        <v>281000</v>
      </c>
    </row>
    <row r="8" spans="1:13" ht="24.95" customHeight="1" x14ac:dyDescent="0.3">
      <c r="A8" s="44"/>
      <c r="B8" s="1" t="s">
        <v>4</v>
      </c>
      <c r="C8" s="1" t="s">
        <v>9</v>
      </c>
      <c r="D8" s="1" t="s">
        <v>8</v>
      </c>
      <c r="E8" s="2">
        <v>1</v>
      </c>
      <c r="F8" s="3">
        <v>3820520</v>
      </c>
      <c r="G8" s="2">
        <v>2017</v>
      </c>
      <c r="H8" s="4">
        <v>140000</v>
      </c>
      <c r="I8" s="4">
        <f t="shared" si="0"/>
        <v>140000</v>
      </c>
      <c r="J8" s="4">
        <v>147000</v>
      </c>
      <c r="K8" s="13">
        <f t="shared" si="1"/>
        <v>147000</v>
      </c>
      <c r="L8" s="14">
        <f t="shared" si="2"/>
        <v>143500</v>
      </c>
      <c r="M8" s="15">
        <f t="shared" si="3"/>
        <v>143500</v>
      </c>
    </row>
    <row r="9" spans="1:13" ht="24.95" customHeight="1" x14ac:dyDescent="0.3">
      <c r="A9" s="44"/>
      <c r="B9" s="1" t="s">
        <v>4</v>
      </c>
      <c r="C9" s="1" t="s">
        <v>5</v>
      </c>
      <c r="D9" s="1" t="s">
        <v>6</v>
      </c>
      <c r="E9" s="2">
        <v>1</v>
      </c>
      <c r="F9" s="3">
        <v>3243240</v>
      </c>
      <c r="G9" s="2">
        <v>2020</v>
      </c>
      <c r="H9" s="4">
        <v>160000</v>
      </c>
      <c r="I9" s="4">
        <f t="shared" si="0"/>
        <v>160000</v>
      </c>
      <c r="J9" s="4">
        <v>171000</v>
      </c>
      <c r="K9" s="13">
        <f t="shared" si="1"/>
        <v>171000</v>
      </c>
      <c r="L9" s="14">
        <f t="shared" si="2"/>
        <v>165500</v>
      </c>
      <c r="M9" s="15">
        <f t="shared" si="3"/>
        <v>165500</v>
      </c>
    </row>
    <row r="10" spans="1:13" ht="24.95" customHeight="1" x14ac:dyDescent="0.3">
      <c r="A10" s="43"/>
      <c r="B10" s="1" t="s">
        <v>4</v>
      </c>
      <c r="C10" s="1" t="s">
        <v>7</v>
      </c>
      <c r="D10" s="1" t="s">
        <v>6</v>
      </c>
      <c r="E10" s="2">
        <v>1</v>
      </c>
      <c r="F10" s="3">
        <v>3431000</v>
      </c>
      <c r="G10" s="2">
        <v>2013</v>
      </c>
      <c r="H10" s="4">
        <v>88000</v>
      </c>
      <c r="I10" s="4">
        <f t="shared" si="0"/>
        <v>88000</v>
      </c>
      <c r="J10" s="4">
        <v>92000</v>
      </c>
      <c r="K10" s="13">
        <f t="shared" si="1"/>
        <v>92000</v>
      </c>
      <c r="L10" s="14">
        <f t="shared" si="2"/>
        <v>90000</v>
      </c>
      <c r="M10" s="15">
        <f t="shared" si="3"/>
        <v>90000</v>
      </c>
    </row>
    <row r="11" spans="1:13" ht="24.95" customHeight="1" x14ac:dyDescent="0.3">
      <c r="A11" s="26">
        <v>4</v>
      </c>
      <c r="B11" s="1" t="s">
        <v>34</v>
      </c>
      <c r="C11" s="1" t="s">
        <v>35</v>
      </c>
      <c r="D11" s="1" t="s">
        <v>6</v>
      </c>
      <c r="E11" s="2">
        <v>1</v>
      </c>
      <c r="F11" s="3">
        <v>12280086</v>
      </c>
      <c r="G11" s="2">
        <v>2020</v>
      </c>
      <c r="H11" s="4">
        <v>400000</v>
      </c>
      <c r="I11" s="4">
        <f t="shared" si="0"/>
        <v>400000</v>
      </c>
      <c r="J11" s="4">
        <v>410000</v>
      </c>
      <c r="K11" s="13">
        <f t="shared" si="1"/>
        <v>410000</v>
      </c>
      <c r="L11" s="14">
        <f t="shared" si="2"/>
        <v>405000</v>
      </c>
      <c r="M11" s="15">
        <f t="shared" si="3"/>
        <v>405000</v>
      </c>
    </row>
    <row r="12" spans="1:13" ht="24.95" customHeight="1" x14ac:dyDescent="0.3">
      <c r="A12" s="26">
        <v>5</v>
      </c>
      <c r="B12" s="1" t="s">
        <v>36</v>
      </c>
      <c r="C12" s="1" t="s">
        <v>37</v>
      </c>
      <c r="D12" s="20" t="s">
        <v>38</v>
      </c>
      <c r="E12" s="2">
        <v>1</v>
      </c>
      <c r="F12" s="3">
        <v>10276200</v>
      </c>
      <c r="G12" s="2">
        <v>2013</v>
      </c>
      <c r="H12" s="4">
        <v>288000</v>
      </c>
      <c r="I12" s="4">
        <f t="shared" si="0"/>
        <v>288000</v>
      </c>
      <c r="J12" s="4">
        <v>300000</v>
      </c>
      <c r="K12" s="13">
        <f t="shared" si="1"/>
        <v>300000</v>
      </c>
      <c r="L12" s="14">
        <f t="shared" si="2"/>
        <v>294000</v>
      </c>
      <c r="M12" s="15">
        <f t="shared" si="3"/>
        <v>294000</v>
      </c>
    </row>
    <row r="13" spans="1:13" ht="24.95" customHeight="1" x14ac:dyDescent="0.3">
      <c r="A13" s="26">
        <v>6</v>
      </c>
      <c r="B13" s="1" t="s">
        <v>39</v>
      </c>
      <c r="C13" s="1" t="s">
        <v>40</v>
      </c>
      <c r="D13" s="1" t="s">
        <v>0</v>
      </c>
      <c r="E13" s="2">
        <v>1</v>
      </c>
      <c r="F13" s="3">
        <v>577000</v>
      </c>
      <c r="G13" s="2">
        <v>2019</v>
      </c>
      <c r="H13" s="4">
        <v>56000</v>
      </c>
      <c r="I13" s="4">
        <f t="shared" si="0"/>
        <v>56000</v>
      </c>
      <c r="J13" s="4">
        <v>60000</v>
      </c>
      <c r="K13" s="13">
        <f t="shared" si="1"/>
        <v>60000</v>
      </c>
      <c r="L13" s="14">
        <f t="shared" si="2"/>
        <v>58000</v>
      </c>
      <c r="M13" s="15">
        <f t="shared" si="3"/>
        <v>58000</v>
      </c>
    </row>
    <row r="14" spans="1:13" ht="24.95" customHeight="1" x14ac:dyDescent="0.3">
      <c r="A14" s="26">
        <v>7</v>
      </c>
      <c r="B14" s="1" t="s">
        <v>41</v>
      </c>
      <c r="C14" s="1" t="s">
        <v>42</v>
      </c>
      <c r="D14" s="1" t="s">
        <v>43</v>
      </c>
      <c r="E14" s="2">
        <v>5</v>
      </c>
      <c r="F14" s="3">
        <v>7094470</v>
      </c>
      <c r="G14" s="2">
        <v>2019</v>
      </c>
      <c r="H14" s="4">
        <v>280000</v>
      </c>
      <c r="I14" s="4">
        <f t="shared" si="0"/>
        <v>1400000</v>
      </c>
      <c r="J14" s="4">
        <v>300000</v>
      </c>
      <c r="K14" s="13">
        <f t="shared" si="1"/>
        <v>1500000</v>
      </c>
      <c r="L14" s="14">
        <f t="shared" si="2"/>
        <v>290000</v>
      </c>
      <c r="M14" s="15">
        <f t="shared" si="3"/>
        <v>1450000</v>
      </c>
    </row>
    <row r="15" spans="1:13" ht="24.95" customHeight="1" x14ac:dyDescent="0.3">
      <c r="A15" s="26">
        <v>8</v>
      </c>
      <c r="B15" s="1" t="s">
        <v>10</v>
      </c>
      <c r="C15" s="1" t="s">
        <v>11</v>
      </c>
      <c r="D15" s="1" t="s">
        <v>44</v>
      </c>
      <c r="E15" s="2">
        <v>3</v>
      </c>
      <c r="F15" s="3">
        <v>14504020</v>
      </c>
      <c r="G15" s="2">
        <v>2016</v>
      </c>
      <c r="H15" s="4">
        <v>560000</v>
      </c>
      <c r="I15" s="4">
        <f t="shared" si="0"/>
        <v>1680000</v>
      </c>
      <c r="J15" s="4">
        <v>570000</v>
      </c>
      <c r="K15" s="13">
        <f t="shared" si="1"/>
        <v>1710000</v>
      </c>
      <c r="L15" s="14">
        <f t="shared" si="2"/>
        <v>565000</v>
      </c>
      <c r="M15" s="15">
        <f t="shared" si="3"/>
        <v>1695000</v>
      </c>
    </row>
    <row r="16" spans="1:13" ht="24.95" customHeight="1" x14ac:dyDescent="0.3">
      <c r="A16" s="26">
        <v>9</v>
      </c>
      <c r="B16" s="1" t="s">
        <v>45</v>
      </c>
      <c r="C16" s="1" t="s">
        <v>46</v>
      </c>
      <c r="D16" s="1" t="s">
        <v>47</v>
      </c>
      <c r="E16" s="2">
        <v>2</v>
      </c>
      <c r="F16" s="3">
        <v>8509700</v>
      </c>
      <c r="G16" s="2">
        <v>2019</v>
      </c>
      <c r="H16" s="4">
        <v>340000</v>
      </c>
      <c r="I16" s="4">
        <f t="shared" si="0"/>
        <v>680000</v>
      </c>
      <c r="J16" s="4">
        <v>355000</v>
      </c>
      <c r="K16" s="13">
        <f t="shared" si="1"/>
        <v>710000</v>
      </c>
      <c r="L16" s="14">
        <f t="shared" si="2"/>
        <v>347500</v>
      </c>
      <c r="M16" s="15">
        <f t="shared" si="3"/>
        <v>695000</v>
      </c>
    </row>
    <row r="17" spans="1:13" ht="24.95" customHeight="1" x14ac:dyDescent="0.3">
      <c r="A17" s="42">
        <v>10</v>
      </c>
      <c r="B17" s="1" t="s">
        <v>48</v>
      </c>
      <c r="C17" s="1" t="s">
        <v>49</v>
      </c>
      <c r="D17" s="1" t="s">
        <v>6</v>
      </c>
      <c r="E17" s="2">
        <v>2</v>
      </c>
      <c r="F17" s="3">
        <v>8626330</v>
      </c>
      <c r="G17" s="2">
        <v>2017</v>
      </c>
      <c r="H17" s="4">
        <v>344000</v>
      </c>
      <c r="I17" s="4">
        <f t="shared" si="0"/>
        <v>688000</v>
      </c>
      <c r="J17" s="4">
        <v>364000</v>
      </c>
      <c r="K17" s="13">
        <f t="shared" si="1"/>
        <v>728000</v>
      </c>
      <c r="L17" s="14">
        <f t="shared" si="2"/>
        <v>354000</v>
      </c>
      <c r="M17" s="15">
        <f t="shared" si="3"/>
        <v>708000</v>
      </c>
    </row>
    <row r="18" spans="1:13" ht="24.95" customHeight="1" x14ac:dyDescent="0.3">
      <c r="A18" s="44"/>
      <c r="B18" s="1" t="s">
        <v>48</v>
      </c>
      <c r="C18" s="1" t="s">
        <v>50</v>
      </c>
      <c r="D18" s="1" t="s">
        <v>6</v>
      </c>
      <c r="E18" s="2">
        <v>1</v>
      </c>
      <c r="F18" s="3">
        <v>12870000</v>
      </c>
      <c r="G18" s="2">
        <v>2017</v>
      </c>
      <c r="H18" s="4">
        <v>480000</v>
      </c>
      <c r="I18" s="4">
        <f t="shared" si="0"/>
        <v>480000</v>
      </c>
      <c r="J18" s="4">
        <v>500000</v>
      </c>
      <c r="K18" s="13">
        <f t="shared" si="1"/>
        <v>500000</v>
      </c>
      <c r="L18" s="14">
        <f t="shared" si="2"/>
        <v>490000</v>
      </c>
      <c r="M18" s="15">
        <f t="shared" si="3"/>
        <v>490000</v>
      </c>
    </row>
    <row r="19" spans="1:13" ht="24.95" customHeight="1" x14ac:dyDescent="0.3">
      <c r="A19" s="43"/>
      <c r="B19" s="1" t="s">
        <v>51</v>
      </c>
      <c r="C19" s="1" t="s">
        <v>52</v>
      </c>
      <c r="D19" s="1" t="s">
        <v>6</v>
      </c>
      <c r="E19" s="2">
        <v>2</v>
      </c>
      <c r="F19" s="3">
        <v>8941385</v>
      </c>
      <c r="G19" s="2">
        <v>2018</v>
      </c>
      <c r="H19" s="4">
        <v>356000</v>
      </c>
      <c r="I19" s="4">
        <f t="shared" si="0"/>
        <v>712000</v>
      </c>
      <c r="J19" s="4">
        <v>366000</v>
      </c>
      <c r="K19" s="13">
        <f t="shared" si="1"/>
        <v>732000</v>
      </c>
      <c r="L19" s="14">
        <f t="shared" si="2"/>
        <v>361000</v>
      </c>
      <c r="M19" s="15">
        <f t="shared" si="3"/>
        <v>722000</v>
      </c>
    </row>
    <row r="20" spans="1:13" ht="24.95" customHeight="1" x14ac:dyDescent="0.3">
      <c r="A20" s="26">
        <v>11</v>
      </c>
      <c r="B20" s="1" t="s">
        <v>53</v>
      </c>
      <c r="C20" s="1" t="s">
        <v>54</v>
      </c>
      <c r="D20" s="1" t="s">
        <v>6</v>
      </c>
      <c r="E20" s="2">
        <v>1</v>
      </c>
      <c r="F20" s="3">
        <v>29172000</v>
      </c>
      <c r="G20" s="2">
        <v>2018</v>
      </c>
      <c r="H20" s="4">
        <v>680000</v>
      </c>
      <c r="I20" s="4">
        <f t="shared" si="0"/>
        <v>680000</v>
      </c>
      <c r="J20" s="4">
        <v>700000</v>
      </c>
      <c r="K20" s="13">
        <f t="shared" si="1"/>
        <v>700000</v>
      </c>
      <c r="L20" s="14">
        <f t="shared" si="2"/>
        <v>690000</v>
      </c>
      <c r="M20" s="15">
        <f t="shared" si="3"/>
        <v>690000</v>
      </c>
    </row>
    <row r="21" spans="1:13" ht="24.95" customHeight="1" x14ac:dyDescent="0.3">
      <c r="A21" s="26">
        <v>12</v>
      </c>
      <c r="B21" s="1" t="s">
        <v>13</v>
      </c>
      <c r="C21" s="1" t="s">
        <v>55</v>
      </c>
      <c r="D21" s="1" t="s">
        <v>56</v>
      </c>
      <c r="E21" s="2">
        <v>1</v>
      </c>
      <c r="F21" s="3">
        <v>8000000</v>
      </c>
      <c r="G21" s="2">
        <v>2019</v>
      </c>
      <c r="H21" s="4">
        <v>400000</v>
      </c>
      <c r="I21" s="4">
        <f t="shared" si="0"/>
        <v>400000</v>
      </c>
      <c r="J21" s="4">
        <v>400000</v>
      </c>
      <c r="K21" s="13">
        <f t="shared" si="1"/>
        <v>400000</v>
      </c>
      <c r="L21" s="14">
        <f t="shared" si="2"/>
        <v>400000</v>
      </c>
      <c r="M21" s="15">
        <f t="shared" si="3"/>
        <v>400000</v>
      </c>
    </row>
    <row r="22" spans="1:13" ht="24.95" customHeight="1" x14ac:dyDescent="0.3">
      <c r="A22" s="6">
        <v>13</v>
      </c>
      <c r="B22" s="1" t="s">
        <v>57</v>
      </c>
      <c r="C22" s="1" t="s">
        <v>58</v>
      </c>
      <c r="D22" s="1" t="s">
        <v>59</v>
      </c>
      <c r="E22" s="2">
        <v>1</v>
      </c>
      <c r="F22" s="3">
        <v>4900500</v>
      </c>
      <c r="G22" s="2">
        <v>2013</v>
      </c>
      <c r="H22" s="4">
        <v>245000</v>
      </c>
      <c r="I22" s="4">
        <f t="shared" si="0"/>
        <v>245000</v>
      </c>
      <c r="J22" s="4">
        <v>250000</v>
      </c>
      <c r="K22" s="13">
        <f t="shared" si="1"/>
        <v>250000</v>
      </c>
      <c r="L22" s="14">
        <f t="shared" si="2"/>
        <v>247500</v>
      </c>
      <c r="M22" s="15">
        <f t="shared" si="3"/>
        <v>247500</v>
      </c>
    </row>
    <row r="23" spans="1:13" ht="24.95" customHeight="1" x14ac:dyDescent="0.3">
      <c r="A23" s="6">
        <v>14</v>
      </c>
      <c r="B23" s="1" t="s">
        <v>27</v>
      </c>
      <c r="C23" s="1" t="s">
        <v>60</v>
      </c>
      <c r="D23" s="1" t="s">
        <v>18</v>
      </c>
      <c r="E23" s="2">
        <v>1</v>
      </c>
      <c r="F23" s="3">
        <v>430180</v>
      </c>
      <c r="G23" s="2">
        <v>2019</v>
      </c>
      <c r="H23" s="4">
        <v>40000</v>
      </c>
      <c r="I23" s="4">
        <f t="shared" si="0"/>
        <v>40000</v>
      </c>
      <c r="J23" s="4">
        <v>42000</v>
      </c>
      <c r="K23" s="13">
        <f t="shared" si="1"/>
        <v>42000</v>
      </c>
      <c r="L23" s="14">
        <f t="shared" si="2"/>
        <v>41000</v>
      </c>
      <c r="M23" s="15">
        <f t="shared" si="3"/>
        <v>41000</v>
      </c>
    </row>
    <row r="24" spans="1:13" ht="24.95" customHeight="1" x14ac:dyDescent="0.3">
      <c r="A24" s="27">
        <v>15</v>
      </c>
      <c r="B24" s="7" t="s">
        <v>67</v>
      </c>
      <c r="C24" s="7" t="s">
        <v>68</v>
      </c>
      <c r="D24" s="7" t="s">
        <v>0</v>
      </c>
      <c r="E24" s="5">
        <v>1</v>
      </c>
      <c r="F24" s="8">
        <v>19750000</v>
      </c>
      <c r="G24" s="5">
        <v>2012</v>
      </c>
      <c r="H24" s="9">
        <v>153000</v>
      </c>
      <c r="I24" s="9">
        <f t="shared" si="0"/>
        <v>153000</v>
      </c>
      <c r="J24" s="9">
        <v>150000</v>
      </c>
      <c r="K24" s="12">
        <f t="shared" si="1"/>
        <v>150000</v>
      </c>
      <c r="L24" s="18">
        <f t="shared" si="2"/>
        <v>151500</v>
      </c>
      <c r="M24" s="19">
        <f t="shared" si="3"/>
        <v>151500</v>
      </c>
    </row>
    <row r="25" spans="1:13" ht="24.95" customHeight="1" x14ac:dyDescent="0.3">
      <c r="A25" s="42">
        <v>16</v>
      </c>
      <c r="B25" s="1" t="s">
        <v>1</v>
      </c>
      <c r="C25" s="1" t="s">
        <v>69</v>
      </c>
      <c r="D25" s="1" t="s">
        <v>0</v>
      </c>
      <c r="E25" s="2">
        <v>2</v>
      </c>
      <c r="F25" s="3">
        <v>2420000</v>
      </c>
      <c r="G25" s="2">
        <v>2018</v>
      </c>
      <c r="H25" s="4">
        <v>20000</v>
      </c>
      <c r="I25" s="4">
        <f t="shared" ref="I25:I73" si="4">E25*H25</f>
        <v>40000</v>
      </c>
      <c r="J25" s="4">
        <v>20000</v>
      </c>
      <c r="K25" s="13">
        <f t="shared" ref="K25:K73" si="5">E25*J25</f>
        <v>40000</v>
      </c>
      <c r="L25" s="14">
        <f t="shared" ref="L25:M73" si="6">AVERAGE(H25,J25)</f>
        <v>20000</v>
      </c>
      <c r="M25" s="15">
        <f t="shared" si="6"/>
        <v>40000</v>
      </c>
    </row>
    <row r="26" spans="1:13" ht="24.95" customHeight="1" x14ac:dyDescent="0.3">
      <c r="A26" s="44"/>
      <c r="B26" s="1" t="s">
        <v>1</v>
      </c>
      <c r="C26" s="1" t="s">
        <v>70</v>
      </c>
      <c r="D26" s="1" t="s">
        <v>0</v>
      </c>
      <c r="E26" s="2">
        <v>2</v>
      </c>
      <c r="F26" s="3">
        <v>2309670</v>
      </c>
      <c r="G26" s="2">
        <v>2017</v>
      </c>
      <c r="H26" s="4">
        <v>20000</v>
      </c>
      <c r="I26" s="4">
        <f t="shared" si="4"/>
        <v>40000</v>
      </c>
      <c r="J26" s="4">
        <v>20000</v>
      </c>
      <c r="K26" s="13">
        <f t="shared" si="5"/>
        <v>40000</v>
      </c>
      <c r="L26" s="14">
        <f t="shared" si="6"/>
        <v>20000</v>
      </c>
      <c r="M26" s="15">
        <f t="shared" si="6"/>
        <v>40000</v>
      </c>
    </row>
    <row r="27" spans="1:13" ht="24.95" customHeight="1" x14ac:dyDescent="0.3">
      <c r="A27" s="44"/>
      <c r="B27" s="1" t="s">
        <v>1</v>
      </c>
      <c r="C27" s="1" t="s">
        <v>71</v>
      </c>
      <c r="D27" s="1" t="s">
        <v>0</v>
      </c>
      <c r="E27" s="2">
        <v>1</v>
      </c>
      <c r="F27" s="3">
        <v>2309670</v>
      </c>
      <c r="G27" s="2">
        <v>2014</v>
      </c>
      <c r="H27" s="4">
        <v>20000</v>
      </c>
      <c r="I27" s="4">
        <f t="shared" si="4"/>
        <v>20000</v>
      </c>
      <c r="J27" s="4">
        <v>20000</v>
      </c>
      <c r="K27" s="13">
        <f t="shared" si="5"/>
        <v>20000</v>
      </c>
      <c r="L27" s="14">
        <f t="shared" si="6"/>
        <v>20000</v>
      </c>
      <c r="M27" s="15">
        <f t="shared" si="6"/>
        <v>20000</v>
      </c>
    </row>
    <row r="28" spans="1:13" ht="24.95" customHeight="1" x14ac:dyDescent="0.3">
      <c r="A28" s="44"/>
      <c r="B28" s="1" t="s">
        <v>1</v>
      </c>
      <c r="C28" s="1" t="s">
        <v>72</v>
      </c>
      <c r="D28" s="1" t="s">
        <v>0</v>
      </c>
      <c r="E28" s="2">
        <v>1</v>
      </c>
      <c r="F28" s="3">
        <v>2833000</v>
      </c>
      <c r="G28" s="2">
        <v>2015</v>
      </c>
      <c r="H28" s="4">
        <v>20000</v>
      </c>
      <c r="I28" s="4">
        <f t="shared" si="4"/>
        <v>20000</v>
      </c>
      <c r="J28" s="4">
        <v>20000</v>
      </c>
      <c r="K28" s="13">
        <f t="shared" si="5"/>
        <v>20000</v>
      </c>
      <c r="L28" s="14">
        <f t="shared" si="6"/>
        <v>20000</v>
      </c>
      <c r="M28" s="15">
        <f t="shared" si="6"/>
        <v>20000</v>
      </c>
    </row>
    <row r="29" spans="1:13" ht="24.95" customHeight="1" x14ac:dyDescent="0.3">
      <c r="A29" s="44"/>
      <c r="B29" s="1" t="s">
        <v>1</v>
      </c>
      <c r="C29" s="1" t="s">
        <v>2</v>
      </c>
      <c r="D29" s="1" t="s">
        <v>3</v>
      </c>
      <c r="E29" s="2">
        <v>1</v>
      </c>
      <c r="F29" s="3">
        <v>1802680</v>
      </c>
      <c r="G29" s="2">
        <v>2016</v>
      </c>
      <c r="H29" s="4">
        <v>10000</v>
      </c>
      <c r="I29" s="4">
        <f t="shared" si="4"/>
        <v>10000</v>
      </c>
      <c r="J29" s="4">
        <v>10000</v>
      </c>
      <c r="K29" s="13">
        <f t="shared" si="5"/>
        <v>10000</v>
      </c>
      <c r="L29" s="14">
        <f t="shared" si="6"/>
        <v>10000</v>
      </c>
      <c r="M29" s="15">
        <f t="shared" si="6"/>
        <v>10000</v>
      </c>
    </row>
    <row r="30" spans="1:13" ht="24.95" customHeight="1" x14ac:dyDescent="0.3">
      <c r="A30" s="44"/>
      <c r="B30" s="1" t="s">
        <v>1</v>
      </c>
      <c r="C30" s="1" t="s">
        <v>2</v>
      </c>
      <c r="D30" s="1" t="s">
        <v>3</v>
      </c>
      <c r="E30" s="2">
        <v>6</v>
      </c>
      <c r="F30" s="3">
        <v>1793000</v>
      </c>
      <c r="G30" s="2">
        <v>2018</v>
      </c>
      <c r="H30" s="4">
        <v>10000</v>
      </c>
      <c r="I30" s="4">
        <f t="shared" si="4"/>
        <v>60000</v>
      </c>
      <c r="J30" s="4">
        <v>10000</v>
      </c>
      <c r="K30" s="13">
        <f t="shared" si="5"/>
        <v>60000</v>
      </c>
      <c r="L30" s="14">
        <f t="shared" si="6"/>
        <v>10000</v>
      </c>
      <c r="M30" s="15">
        <f t="shared" si="6"/>
        <v>60000</v>
      </c>
    </row>
    <row r="31" spans="1:13" ht="24.95" customHeight="1" x14ac:dyDescent="0.3">
      <c r="A31" s="44"/>
      <c r="B31" s="1" t="s">
        <v>1</v>
      </c>
      <c r="C31" s="1" t="s">
        <v>73</v>
      </c>
      <c r="D31" s="1" t="s">
        <v>3</v>
      </c>
      <c r="E31" s="2">
        <v>5</v>
      </c>
      <c r="F31" s="3">
        <v>1826000</v>
      </c>
      <c r="G31" s="2">
        <v>2018</v>
      </c>
      <c r="H31" s="4">
        <v>10000</v>
      </c>
      <c r="I31" s="4">
        <f t="shared" si="4"/>
        <v>50000</v>
      </c>
      <c r="J31" s="4">
        <v>10000</v>
      </c>
      <c r="K31" s="13">
        <f t="shared" si="5"/>
        <v>50000</v>
      </c>
      <c r="L31" s="14">
        <f t="shared" si="6"/>
        <v>10000</v>
      </c>
      <c r="M31" s="15">
        <f t="shared" si="6"/>
        <v>50000</v>
      </c>
    </row>
    <row r="32" spans="1:13" ht="24.95" customHeight="1" x14ac:dyDescent="0.3">
      <c r="A32" s="43"/>
      <c r="B32" s="1" t="s">
        <v>1</v>
      </c>
      <c r="C32" s="1" t="s">
        <v>74</v>
      </c>
      <c r="D32" s="1" t="s">
        <v>3</v>
      </c>
      <c r="E32" s="2">
        <v>3</v>
      </c>
      <c r="F32" s="3">
        <v>2932380</v>
      </c>
      <c r="G32" s="2">
        <v>2015</v>
      </c>
      <c r="H32" s="4">
        <v>10000</v>
      </c>
      <c r="I32" s="4">
        <f t="shared" si="4"/>
        <v>30000</v>
      </c>
      <c r="J32" s="4">
        <v>10000</v>
      </c>
      <c r="K32" s="13">
        <f t="shared" si="5"/>
        <v>30000</v>
      </c>
      <c r="L32" s="14">
        <f t="shared" si="6"/>
        <v>10000</v>
      </c>
      <c r="M32" s="15">
        <f t="shared" si="6"/>
        <v>30000</v>
      </c>
    </row>
    <row r="33" spans="1:13" ht="24.95" customHeight="1" x14ac:dyDescent="0.3">
      <c r="A33" s="42">
        <v>17</v>
      </c>
      <c r="B33" s="1" t="s">
        <v>4</v>
      </c>
      <c r="C33" s="1" t="s">
        <v>5</v>
      </c>
      <c r="D33" s="1" t="s">
        <v>6</v>
      </c>
      <c r="E33" s="2">
        <v>1</v>
      </c>
      <c r="F33" s="3">
        <v>3243240</v>
      </c>
      <c r="G33" s="2">
        <v>2020</v>
      </c>
      <c r="H33" s="4">
        <v>8000</v>
      </c>
      <c r="I33" s="4">
        <f t="shared" si="4"/>
        <v>8000</v>
      </c>
      <c r="J33" s="4">
        <v>8400</v>
      </c>
      <c r="K33" s="13">
        <f t="shared" si="5"/>
        <v>8400</v>
      </c>
      <c r="L33" s="14">
        <f t="shared" si="6"/>
        <v>8200</v>
      </c>
      <c r="M33" s="15">
        <f t="shared" si="6"/>
        <v>8200</v>
      </c>
    </row>
    <row r="34" spans="1:13" ht="24.95" customHeight="1" x14ac:dyDescent="0.3">
      <c r="A34" s="44"/>
      <c r="B34" s="1" t="s">
        <v>4</v>
      </c>
      <c r="C34" s="1" t="s">
        <v>7</v>
      </c>
      <c r="D34" s="1" t="s">
        <v>6</v>
      </c>
      <c r="E34" s="2">
        <v>1</v>
      </c>
      <c r="F34" s="3">
        <v>3431000</v>
      </c>
      <c r="G34" s="2">
        <v>2013</v>
      </c>
      <c r="H34" s="4">
        <v>5000</v>
      </c>
      <c r="I34" s="4">
        <f t="shared" si="4"/>
        <v>5000</v>
      </c>
      <c r="J34" s="4">
        <v>5100</v>
      </c>
      <c r="K34" s="13">
        <f t="shared" si="5"/>
        <v>5100</v>
      </c>
      <c r="L34" s="14">
        <f t="shared" si="6"/>
        <v>5050</v>
      </c>
      <c r="M34" s="15">
        <f t="shared" si="6"/>
        <v>5050</v>
      </c>
    </row>
    <row r="35" spans="1:13" ht="24.95" customHeight="1" x14ac:dyDescent="0.3">
      <c r="A35" s="44"/>
      <c r="B35" s="1" t="s">
        <v>4</v>
      </c>
      <c r="C35" s="1" t="s">
        <v>75</v>
      </c>
      <c r="D35" s="1" t="s">
        <v>8</v>
      </c>
      <c r="E35" s="2">
        <v>1</v>
      </c>
      <c r="F35" s="3">
        <v>3820520</v>
      </c>
      <c r="G35" s="2">
        <v>2017</v>
      </c>
      <c r="H35" s="4">
        <v>8000</v>
      </c>
      <c r="I35" s="4">
        <f t="shared" si="4"/>
        <v>8000</v>
      </c>
      <c r="J35" s="4">
        <v>8400</v>
      </c>
      <c r="K35" s="13">
        <f t="shared" si="5"/>
        <v>8400</v>
      </c>
      <c r="L35" s="14">
        <f t="shared" si="6"/>
        <v>8200</v>
      </c>
      <c r="M35" s="15">
        <f t="shared" si="6"/>
        <v>8200</v>
      </c>
    </row>
    <row r="36" spans="1:13" ht="24.95" customHeight="1" x14ac:dyDescent="0.3">
      <c r="A36" s="43"/>
      <c r="B36" s="1" t="s">
        <v>4</v>
      </c>
      <c r="C36" s="1" t="s">
        <v>9</v>
      </c>
      <c r="D36" s="1" t="s">
        <v>8</v>
      </c>
      <c r="E36" s="2">
        <v>1</v>
      </c>
      <c r="F36" s="3">
        <v>3820520</v>
      </c>
      <c r="G36" s="2">
        <v>2017</v>
      </c>
      <c r="H36" s="4">
        <v>8000</v>
      </c>
      <c r="I36" s="4">
        <f t="shared" si="4"/>
        <v>8000</v>
      </c>
      <c r="J36" s="4">
        <v>8400</v>
      </c>
      <c r="K36" s="13">
        <f t="shared" si="5"/>
        <v>8400</v>
      </c>
      <c r="L36" s="14">
        <f t="shared" si="6"/>
        <v>8200</v>
      </c>
      <c r="M36" s="15">
        <f t="shared" si="6"/>
        <v>8200</v>
      </c>
    </row>
    <row r="37" spans="1:13" ht="24.95" customHeight="1" x14ac:dyDescent="0.3">
      <c r="A37" s="6">
        <v>18</v>
      </c>
      <c r="B37" s="1" t="s">
        <v>10</v>
      </c>
      <c r="C37" s="1" t="s">
        <v>11</v>
      </c>
      <c r="D37" s="1" t="s">
        <v>76</v>
      </c>
      <c r="E37" s="2">
        <v>2</v>
      </c>
      <c r="F37" s="3">
        <v>14504020</v>
      </c>
      <c r="G37" s="2">
        <v>2016</v>
      </c>
      <c r="H37" s="4">
        <v>26000</v>
      </c>
      <c r="I37" s="4">
        <f t="shared" si="4"/>
        <v>52000</v>
      </c>
      <c r="J37" s="4">
        <v>26000</v>
      </c>
      <c r="K37" s="13">
        <f t="shared" si="5"/>
        <v>52000</v>
      </c>
      <c r="L37" s="14">
        <f t="shared" si="6"/>
        <v>26000</v>
      </c>
      <c r="M37" s="15">
        <f t="shared" si="6"/>
        <v>52000</v>
      </c>
    </row>
    <row r="38" spans="1:13" ht="24.95" customHeight="1" x14ac:dyDescent="0.3">
      <c r="A38" s="6">
        <v>19</v>
      </c>
      <c r="B38" s="1" t="s">
        <v>77</v>
      </c>
      <c r="C38" s="1" t="s">
        <v>78</v>
      </c>
      <c r="D38" s="1" t="s">
        <v>12</v>
      </c>
      <c r="E38" s="2">
        <v>1</v>
      </c>
      <c r="F38" s="3">
        <v>841500</v>
      </c>
      <c r="G38" s="2">
        <v>2015</v>
      </c>
      <c r="H38" s="4">
        <v>1500</v>
      </c>
      <c r="I38" s="4">
        <f t="shared" si="4"/>
        <v>1500</v>
      </c>
      <c r="J38" s="4">
        <v>1500</v>
      </c>
      <c r="K38" s="13">
        <f t="shared" si="5"/>
        <v>1500</v>
      </c>
      <c r="L38" s="14">
        <f t="shared" si="6"/>
        <v>1500</v>
      </c>
      <c r="M38" s="15">
        <f t="shared" si="6"/>
        <v>1500</v>
      </c>
    </row>
    <row r="39" spans="1:13" ht="24.95" customHeight="1" x14ac:dyDescent="0.3">
      <c r="A39" s="6">
        <v>20</v>
      </c>
      <c r="B39" s="1" t="s">
        <v>79</v>
      </c>
      <c r="C39" s="1" t="s">
        <v>80</v>
      </c>
      <c r="D39" s="1" t="s">
        <v>81</v>
      </c>
      <c r="E39" s="2">
        <v>2</v>
      </c>
      <c r="F39" s="3">
        <v>580000</v>
      </c>
      <c r="G39" s="2">
        <v>2021</v>
      </c>
      <c r="H39" s="4">
        <v>1000</v>
      </c>
      <c r="I39" s="4">
        <f t="shared" si="4"/>
        <v>2000</v>
      </c>
      <c r="J39" s="4">
        <v>1000</v>
      </c>
      <c r="K39" s="13">
        <f t="shared" si="5"/>
        <v>2000</v>
      </c>
      <c r="L39" s="14">
        <f t="shared" si="6"/>
        <v>1000</v>
      </c>
      <c r="M39" s="15">
        <f t="shared" si="6"/>
        <v>2000</v>
      </c>
    </row>
    <row r="40" spans="1:13" ht="24.95" customHeight="1" x14ac:dyDescent="0.3">
      <c r="A40" s="42">
        <v>21</v>
      </c>
      <c r="B40" s="1" t="s">
        <v>13</v>
      </c>
      <c r="C40" s="1" t="s">
        <v>82</v>
      </c>
      <c r="D40" s="1" t="s">
        <v>83</v>
      </c>
      <c r="E40" s="2">
        <v>1</v>
      </c>
      <c r="F40" s="3">
        <v>3300000</v>
      </c>
      <c r="G40" s="2">
        <v>2017</v>
      </c>
      <c r="H40" s="4">
        <v>33000</v>
      </c>
      <c r="I40" s="4">
        <f t="shared" si="4"/>
        <v>33000</v>
      </c>
      <c r="J40" s="4">
        <v>35000</v>
      </c>
      <c r="K40" s="13">
        <f t="shared" si="5"/>
        <v>35000</v>
      </c>
      <c r="L40" s="14">
        <f t="shared" si="6"/>
        <v>34000</v>
      </c>
      <c r="M40" s="15">
        <f t="shared" si="6"/>
        <v>34000</v>
      </c>
    </row>
    <row r="41" spans="1:13" ht="24.95" customHeight="1" x14ac:dyDescent="0.3">
      <c r="A41" s="44"/>
      <c r="B41" s="1" t="s">
        <v>13</v>
      </c>
      <c r="C41" s="1" t="s">
        <v>84</v>
      </c>
      <c r="D41" s="1" t="s">
        <v>83</v>
      </c>
      <c r="E41" s="2">
        <v>1</v>
      </c>
      <c r="F41" s="3">
        <v>3400000</v>
      </c>
      <c r="G41" s="2">
        <v>2015</v>
      </c>
      <c r="H41" s="4">
        <v>39000</v>
      </c>
      <c r="I41" s="4">
        <f t="shared" si="4"/>
        <v>39000</v>
      </c>
      <c r="J41" s="4">
        <v>39000</v>
      </c>
      <c r="K41" s="13">
        <f t="shared" si="5"/>
        <v>39000</v>
      </c>
      <c r="L41" s="14">
        <f t="shared" si="6"/>
        <v>39000</v>
      </c>
      <c r="M41" s="15">
        <f t="shared" si="6"/>
        <v>39000</v>
      </c>
    </row>
    <row r="42" spans="1:13" ht="24.95" customHeight="1" x14ac:dyDescent="0.3">
      <c r="A42" s="43"/>
      <c r="B42" s="1" t="s">
        <v>13</v>
      </c>
      <c r="C42" s="1" t="s">
        <v>85</v>
      </c>
      <c r="D42" s="1" t="s">
        <v>14</v>
      </c>
      <c r="E42" s="2">
        <v>1</v>
      </c>
      <c r="F42" s="3">
        <v>3987000</v>
      </c>
      <c r="G42" s="2">
        <v>2013</v>
      </c>
      <c r="H42" s="4">
        <v>51000</v>
      </c>
      <c r="I42" s="4">
        <f t="shared" si="4"/>
        <v>51000</v>
      </c>
      <c r="J42" s="4">
        <v>51000</v>
      </c>
      <c r="K42" s="13">
        <f t="shared" si="5"/>
        <v>51000</v>
      </c>
      <c r="L42" s="14">
        <f t="shared" si="6"/>
        <v>51000</v>
      </c>
      <c r="M42" s="15">
        <f t="shared" si="6"/>
        <v>51000</v>
      </c>
    </row>
    <row r="43" spans="1:13" ht="24.95" customHeight="1" x14ac:dyDescent="0.3">
      <c r="A43" s="42">
        <v>22</v>
      </c>
      <c r="B43" s="1" t="s">
        <v>86</v>
      </c>
      <c r="C43" s="1" t="s">
        <v>87</v>
      </c>
      <c r="D43" s="1" t="s">
        <v>88</v>
      </c>
      <c r="E43" s="2">
        <v>1</v>
      </c>
      <c r="F43" s="3">
        <v>10769580</v>
      </c>
      <c r="G43" s="2">
        <v>2019</v>
      </c>
      <c r="H43" s="4">
        <v>87000</v>
      </c>
      <c r="I43" s="4">
        <f t="shared" si="4"/>
        <v>87000</v>
      </c>
      <c r="J43" s="4">
        <v>87000</v>
      </c>
      <c r="K43" s="13">
        <f t="shared" si="5"/>
        <v>87000</v>
      </c>
      <c r="L43" s="14">
        <f t="shared" si="6"/>
        <v>87000</v>
      </c>
      <c r="M43" s="15">
        <f t="shared" si="6"/>
        <v>87000</v>
      </c>
    </row>
    <row r="44" spans="1:13" ht="24.95" customHeight="1" x14ac:dyDescent="0.3">
      <c r="A44" s="43"/>
      <c r="B44" s="1" t="s">
        <v>15</v>
      </c>
      <c r="C44" s="1" t="s">
        <v>16</v>
      </c>
      <c r="D44" s="1" t="s">
        <v>17</v>
      </c>
      <c r="E44" s="2">
        <v>1</v>
      </c>
      <c r="F44" s="3">
        <v>3623000</v>
      </c>
      <c r="G44" s="2">
        <v>2018</v>
      </c>
      <c r="H44" s="4">
        <v>26000</v>
      </c>
      <c r="I44" s="4">
        <f t="shared" si="4"/>
        <v>26000</v>
      </c>
      <c r="J44" s="4">
        <v>26000</v>
      </c>
      <c r="K44" s="13">
        <f t="shared" si="5"/>
        <v>26000</v>
      </c>
      <c r="L44" s="14">
        <f t="shared" si="6"/>
        <v>26000</v>
      </c>
      <c r="M44" s="15">
        <f t="shared" si="6"/>
        <v>26000</v>
      </c>
    </row>
    <row r="45" spans="1:13" ht="24.95" customHeight="1" x14ac:dyDescent="0.3">
      <c r="A45" s="6">
        <v>23</v>
      </c>
      <c r="B45" s="1" t="s">
        <v>89</v>
      </c>
      <c r="C45" s="1" t="s">
        <v>90</v>
      </c>
      <c r="D45" s="1" t="s">
        <v>18</v>
      </c>
      <c r="E45" s="2">
        <v>1</v>
      </c>
      <c r="F45" s="3">
        <v>6403700</v>
      </c>
      <c r="G45" s="2">
        <v>2019</v>
      </c>
      <c r="H45" s="4">
        <v>1000</v>
      </c>
      <c r="I45" s="4">
        <f t="shared" si="4"/>
        <v>1000</v>
      </c>
      <c r="J45" s="4">
        <v>1000</v>
      </c>
      <c r="K45" s="13">
        <f t="shared" si="5"/>
        <v>1000</v>
      </c>
      <c r="L45" s="14">
        <f t="shared" si="6"/>
        <v>1000</v>
      </c>
      <c r="M45" s="15">
        <f t="shared" si="6"/>
        <v>1000</v>
      </c>
    </row>
    <row r="46" spans="1:13" ht="24.95" customHeight="1" x14ac:dyDescent="0.3">
      <c r="A46" s="6">
        <v>24</v>
      </c>
      <c r="B46" s="1" t="s">
        <v>91</v>
      </c>
      <c r="C46" s="1" t="s">
        <v>92</v>
      </c>
      <c r="D46" s="1" t="s">
        <v>93</v>
      </c>
      <c r="E46" s="2">
        <v>1</v>
      </c>
      <c r="F46" s="3">
        <v>2430000</v>
      </c>
      <c r="G46" s="2">
        <v>2019</v>
      </c>
      <c r="H46" s="4">
        <v>6000</v>
      </c>
      <c r="I46" s="4">
        <f t="shared" si="4"/>
        <v>6000</v>
      </c>
      <c r="J46" s="4">
        <v>6000</v>
      </c>
      <c r="K46" s="13">
        <f t="shared" si="5"/>
        <v>6000</v>
      </c>
      <c r="L46" s="14">
        <f t="shared" si="6"/>
        <v>6000</v>
      </c>
      <c r="M46" s="15">
        <f t="shared" si="6"/>
        <v>6000</v>
      </c>
    </row>
    <row r="47" spans="1:13" ht="24.95" customHeight="1" x14ac:dyDescent="0.3">
      <c r="A47" s="42">
        <v>25</v>
      </c>
      <c r="B47" s="1" t="s">
        <v>94</v>
      </c>
      <c r="C47" s="1" t="s">
        <v>95</v>
      </c>
      <c r="D47" s="1" t="s">
        <v>96</v>
      </c>
      <c r="E47" s="2">
        <v>1</v>
      </c>
      <c r="F47" s="3">
        <v>1871100</v>
      </c>
      <c r="G47" s="2">
        <v>2013</v>
      </c>
      <c r="H47" s="4">
        <v>21000</v>
      </c>
      <c r="I47" s="4">
        <f t="shared" si="4"/>
        <v>21000</v>
      </c>
      <c r="J47" s="4">
        <v>21000</v>
      </c>
      <c r="K47" s="13">
        <f t="shared" si="5"/>
        <v>21000</v>
      </c>
      <c r="L47" s="14">
        <f t="shared" si="6"/>
        <v>21000</v>
      </c>
      <c r="M47" s="15">
        <f t="shared" si="6"/>
        <v>21000</v>
      </c>
    </row>
    <row r="48" spans="1:13" ht="24.95" customHeight="1" x14ac:dyDescent="0.3">
      <c r="A48" s="43"/>
      <c r="B48" s="1" t="s">
        <v>94</v>
      </c>
      <c r="C48" s="1" t="s">
        <v>97</v>
      </c>
      <c r="D48" s="1" t="s">
        <v>98</v>
      </c>
      <c r="E48" s="2">
        <v>1</v>
      </c>
      <c r="F48" s="3">
        <v>1870000</v>
      </c>
      <c r="G48" s="2">
        <v>2016</v>
      </c>
      <c r="H48" s="4">
        <v>28000</v>
      </c>
      <c r="I48" s="4">
        <f t="shared" si="4"/>
        <v>28000</v>
      </c>
      <c r="J48" s="4">
        <v>28000</v>
      </c>
      <c r="K48" s="13">
        <f t="shared" si="5"/>
        <v>28000</v>
      </c>
      <c r="L48" s="14">
        <f t="shared" si="6"/>
        <v>28000</v>
      </c>
      <c r="M48" s="15">
        <f t="shared" si="6"/>
        <v>28000</v>
      </c>
    </row>
    <row r="49" spans="1:13" ht="24.95" customHeight="1" x14ac:dyDescent="0.3">
      <c r="A49" s="6">
        <v>26</v>
      </c>
      <c r="B49" s="1" t="s">
        <v>99</v>
      </c>
      <c r="C49" s="1" t="s">
        <v>100</v>
      </c>
      <c r="D49" s="1" t="s">
        <v>25</v>
      </c>
      <c r="E49" s="2">
        <v>3</v>
      </c>
      <c r="F49" s="3">
        <v>3465000</v>
      </c>
      <c r="G49" s="2">
        <v>2015</v>
      </c>
      <c r="H49" s="4">
        <v>18000</v>
      </c>
      <c r="I49" s="4">
        <f t="shared" si="4"/>
        <v>54000</v>
      </c>
      <c r="J49" s="4">
        <v>18000</v>
      </c>
      <c r="K49" s="13">
        <f t="shared" si="5"/>
        <v>54000</v>
      </c>
      <c r="L49" s="14">
        <f t="shared" si="6"/>
        <v>18000</v>
      </c>
      <c r="M49" s="15">
        <f t="shared" si="6"/>
        <v>54000</v>
      </c>
    </row>
    <row r="50" spans="1:13" ht="24.95" customHeight="1" x14ac:dyDescent="0.3">
      <c r="A50" s="42">
        <v>27</v>
      </c>
      <c r="B50" s="1" t="s">
        <v>101</v>
      </c>
      <c r="C50" s="1" t="s">
        <v>102</v>
      </c>
      <c r="D50" s="1" t="s">
        <v>0</v>
      </c>
      <c r="E50" s="2">
        <v>1</v>
      </c>
      <c r="F50" s="3">
        <v>581550</v>
      </c>
      <c r="G50" s="2">
        <v>2018</v>
      </c>
      <c r="H50" s="4">
        <v>7800</v>
      </c>
      <c r="I50" s="4">
        <f t="shared" si="4"/>
        <v>7800</v>
      </c>
      <c r="J50" s="4">
        <v>7800</v>
      </c>
      <c r="K50" s="13">
        <f t="shared" si="5"/>
        <v>7800</v>
      </c>
      <c r="L50" s="14">
        <f t="shared" si="6"/>
        <v>7800</v>
      </c>
      <c r="M50" s="15">
        <f t="shared" si="6"/>
        <v>7800</v>
      </c>
    </row>
    <row r="51" spans="1:13" ht="24.95" customHeight="1" x14ac:dyDescent="0.3">
      <c r="A51" s="44"/>
      <c r="B51" s="1" t="s">
        <v>101</v>
      </c>
      <c r="C51" s="1" t="s">
        <v>103</v>
      </c>
      <c r="D51" s="1" t="s">
        <v>104</v>
      </c>
      <c r="E51" s="2">
        <v>7</v>
      </c>
      <c r="F51" s="3">
        <v>824420</v>
      </c>
      <c r="G51" s="2">
        <v>2017</v>
      </c>
      <c r="H51" s="4">
        <v>4800</v>
      </c>
      <c r="I51" s="4">
        <f t="shared" si="4"/>
        <v>33600</v>
      </c>
      <c r="J51" s="4">
        <v>4800</v>
      </c>
      <c r="K51" s="13">
        <f t="shared" si="5"/>
        <v>33600</v>
      </c>
      <c r="L51" s="14">
        <f t="shared" si="6"/>
        <v>4800</v>
      </c>
      <c r="M51" s="15">
        <f t="shared" si="6"/>
        <v>33600</v>
      </c>
    </row>
    <row r="52" spans="1:13" ht="24.95" customHeight="1" x14ac:dyDescent="0.3">
      <c r="A52" s="44"/>
      <c r="B52" s="1" t="s">
        <v>101</v>
      </c>
      <c r="C52" s="1" t="s">
        <v>105</v>
      </c>
      <c r="D52" s="1" t="s">
        <v>106</v>
      </c>
      <c r="E52" s="2">
        <v>4</v>
      </c>
      <c r="F52" s="3">
        <v>1870000</v>
      </c>
      <c r="G52" s="2">
        <v>2023</v>
      </c>
      <c r="H52" s="4">
        <v>17000</v>
      </c>
      <c r="I52" s="4">
        <f t="shared" si="4"/>
        <v>68000</v>
      </c>
      <c r="J52" s="4">
        <v>17000</v>
      </c>
      <c r="K52" s="13">
        <f t="shared" si="5"/>
        <v>68000</v>
      </c>
      <c r="L52" s="14">
        <f t="shared" si="6"/>
        <v>17000</v>
      </c>
      <c r="M52" s="15">
        <f t="shared" si="6"/>
        <v>68000</v>
      </c>
    </row>
    <row r="53" spans="1:13" ht="24.95" customHeight="1" x14ac:dyDescent="0.3">
      <c r="A53" s="43"/>
      <c r="B53" s="1" t="s">
        <v>107</v>
      </c>
      <c r="C53" s="1" t="s">
        <v>102</v>
      </c>
      <c r="D53" s="1" t="s">
        <v>0</v>
      </c>
      <c r="E53" s="2">
        <v>1</v>
      </c>
      <c r="F53" s="3">
        <v>362000</v>
      </c>
      <c r="G53" s="2">
        <v>2016</v>
      </c>
      <c r="H53" s="4">
        <v>7800</v>
      </c>
      <c r="I53" s="4">
        <f t="shared" si="4"/>
        <v>7800</v>
      </c>
      <c r="J53" s="4">
        <v>7800</v>
      </c>
      <c r="K53" s="13">
        <f t="shared" si="5"/>
        <v>7800</v>
      </c>
      <c r="L53" s="14">
        <f t="shared" si="6"/>
        <v>7800</v>
      </c>
      <c r="M53" s="15">
        <f t="shared" si="6"/>
        <v>7800</v>
      </c>
    </row>
    <row r="54" spans="1:13" ht="24.95" customHeight="1" x14ac:dyDescent="0.3">
      <c r="A54" s="6">
        <v>28</v>
      </c>
      <c r="B54" s="1" t="s">
        <v>108</v>
      </c>
      <c r="C54" s="1" t="s">
        <v>109</v>
      </c>
      <c r="D54" s="1" t="s">
        <v>110</v>
      </c>
      <c r="E54" s="2">
        <v>1</v>
      </c>
      <c r="F54" s="3">
        <v>2673000</v>
      </c>
      <c r="G54" s="2">
        <v>2022</v>
      </c>
      <c r="H54" s="4">
        <v>5000</v>
      </c>
      <c r="I54" s="4">
        <f t="shared" si="4"/>
        <v>5000</v>
      </c>
      <c r="J54" s="4">
        <v>5400</v>
      </c>
      <c r="K54" s="13">
        <f t="shared" si="5"/>
        <v>5400</v>
      </c>
      <c r="L54" s="14">
        <f t="shared" si="6"/>
        <v>5200</v>
      </c>
      <c r="M54" s="15">
        <f t="shared" si="6"/>
        <v>5200</v>
      </c>
    </row>
    <row r="55" spans="1:13" ht="24.95" customHeight="1" x14ac:dyDescent="0.3">
      <c r="A55" s="6">
        <v>29</v>
      </c>
      <c r="B55" s="1" t="s">
        <v>111</v>
      </c>
      <c r="C55" s="1" t="s">
        <v>112</v>
      </c>
      <c r="D55" s="1" t="s">
        <v>113</v>
      </c>
      <c r="E55" s="2">
        <v>1</v>
      </c>
      <c r="F55" s="3">
        <v>6300000</v>
      </c>
      <c r="G55" s="2">
        <v>2016</v>
      </c>
      <c r="H55" s="4">
        <v>60000</v>
      </c>
      <c r="I55" s="4">
        <f t="shared" si="4"/>
        <v>60000</v>
      </c>
      <c r="J55" s="4">
        <v>60000</v>
      </c>
      <c r="K55" s="13">
        <f t="shared" si="5"/>
        <v>60000</v>
      </c>
      <c r="L55" s="14">
        <f t="shared" si="6"/>
        <v>60000</v>
      </c>
      <c r="M55" s="15">
        <f t="shared" si="6"/>
        <v>60000</v>
      </c>
    </row>
    <row r="56" spans="1:13" ht="24.95" customHeight="1" x14ac:dyDescent="0.3">
      <c r="A56" s="6">
        <v>30</v>
      </c>
      <c r="B56" s="1" t="s">
        <v>114</v>
      </c>
      <c r="C56" s="1" t="s">
        <v>115</v>
      </c>
      <c r="D56" s="1" t="s">
        <v>116</v>
      </c>
      <c r="E56" s="2">
        <v>1</v>
      </c>
      <c r="F56" s="3">
        <v>12165340</v>
      </c>
      <c r="G56" s="2">
        <v>2017</v>
      </c>
      <c r="H56" s="4">
        <v>106000</v>
      </c>
      <c r="I56" s="4">
        <f t="shared" si="4"/>
        <v>106000</v>
      </c>
      <c r="J56" s="4">
        <v>106000</v>
      </c>
      <c r="K56" s="13">
        <f t="shared" si="5"/>
        <v>106000</v>
      </c>
      <c r="L56" s="14">
        <f t="shared" si="6"/>
        <v>106000</v>
      </c>
      <c r="M56" s="15">
        <f t="shared" si="6"/>
        <v>106000</v>
      </c>
    </row>
    <row r="57" spans="1:13" ht="24.95" customHeight="1" x14ac:dyDescent="0.3">
      <c r="A57" s="6">
        <v>31</v>
      </c>
      <c r="B57" s="1" t="s">
        <v>117</v>
      </c>
      <c r="C57" s="1" t="s">
        <v>118</v>
      </c>
      <c r="D57" s="1" t="s">
        <v>88</v>
      </c>
      <c r="E57" s="2">
        <v>1</v>
      </c>
      <c r="F57" s="3">
        <v>3439740</v>
      </c>
      <c r="G57" s="2">
        <v>2019</v>
      </c>
      <c r="H57" s="4">
        <v>18000</v>
      </c>
      <c r="I57" s="4">
        <f t="shared" si="4"/>
        <v>18000</v>
      </c>
      <c r="J57" s="4">
        <v>18000</v>
      </c>
      <c r="K57" s="13">
        <f t="shared" si="5"/>
        <v>18000</v>
      </c>
      <c r="L57" s="14">
        <f t="shared" si="6"/>
        <v>18000</v>
      </c>
      <c r="M57" s="15">
        <f t="shared" si="6"/>
        <v>18000</v>
      </c>
    </row>
    <row r="58" spans="1:13" ht="24.95" customHeight="1" x14ac:dyDescent="0.3">
      <c r="A58" s="42">
        <v>32</v>
      </c>
      <c r="B58" s="1" t="s">
        <v>119</v>
      </c>
      <c r="C58" s="1" t="s">
        <v>120</v>
      </c>
      <c r="D58" s="1" t="s">
        <v>121</v>
      </c>
      <c r="E58" s="2">
        <v>1</v>
      </c>
      <c r="F58" s="3">
        <v>7064000</v>
      </c>
      <c r="G58" s="2">
        <v>2017</v>
      </c>
      <c r="H58" s="4">
        <v>21000</v>
      </c>
      <c r="I58" s="4">
        <f t="shared" si="4"/>
        <v>21000</v>
      </c>
      <c r="J58" s="4">
        <v>21000</v>
      </c>
      <c r="K58" s="13">
        <f t="shared" si="5"/>
        <v>21000</v>
      </c>
      <c r="L58" s="14">
        <f t="shared" si="6"/>
        <v>21000</v>
      </c>
      <c r="M58" s="15">
        <f t="shared" si="6"/>
        <v>21000</v>
      </c>
    </row>
    <row r="59" spans="1:13" ht="24.95" customHeight="1" x14ac:dyDescent="0.3">
      <c r="A59" s="44"/>
      <c r="B59" s="1" t="s">
        <v>122</v>
      </c>
      <c r="C59" s="1" t="s">
        <v>123</v>
      </c>
      <c r="D59" s="1" t="s">
        <v>124</v>
      </c>
      <c r="E59" s="2">
        <v>1</v>
      </c>
      <c r="F59" s="3">
        <v>7954000</v>
      </c>
      <c r="G59" s="2">
        <v>2019</v>
      </c>
      <c r="H59" s="4">
        <v>24000</v>
      </c>
      <c r="I59" s="4">
        <f t="shared" si="4"/>
        <v>24000</v>
      </c>
      <c r="J59" s="4">
        <v>24000</v>
      </c>
      <c r="K59" s="13">
        <f t="shared" si="5"/>
        <v>24000</v>
      </c>
      <c r="L59" s="14">
        <f t="shared" si="6"/>
        <v>24000</v>
      </c>
      <c r="M59" s="15">
        <f t="shared" si="6"/>
        <v>24000</v>
      </c>
    </row>
    <row r="60" spans="1:13" ht="24.95" customHeight="1" x14ac:dyDescent="0.3">
      <c r="A60" s="44"/>
      <c r="B60" s="1" t="s">
        <v>125</v>
      </c>
      <c r="C60" s="1" t="s">
        <v>126</v>
      </c>
      <c r="D60" s="1" t="s">
        <v>124</v>
      </c>
      <c r="E60" s="2">
        <v>2</v>
      </c>
      <c r="F60" s="3">
        <v>6434560</v>
      </c>
      <c r="G60" s="2">
        <v>2019</v>
      </c>
      <c r="H60" s="4">
        <v>19000</v>
      </c>
      <c r="I60" s="4">
        <f t="shared" si="4"/>
        <v>38000</v>
      </c>
      <c r="J60" s="4">
        <v>19000</v>
      </c>
      <c r="K60" s="13">
        <f t="shared" si="5"/>
        <v>38000</v>
      </c>
      <c r="L60" s="14">
        <f t="shared" si="6"/>
        <v>19000</v>
      </c>
      <c r="M60" s="15">
        <f t="shared" si="6"/>
        <v>38000</v>
      </c>
    </row>
    <row r="61" spans="1:13" ht="24.95" customHeight="1" x14ac:dyDescent="0.3">
      <c r="A61" s="43"/>
      <c r="B61" s="1" t="s">
        <v>125</v>
      </c>
      <c r="C61" s="1" t="s">
        <v>127</v>
      </c>
      <c r="D61" s="1" t="s">
        <v>121</v>
      </c>
      <c r="E61" s="2">
        <v>1</v>
      </c>
      <c r="F61" s="3">
        <v>5949000</v>
      </c>
      <c r="G61" s="2">
        <v>2013</v>
      </c>
      <c r="H61" s="4">
        <v>18000</v>
      </c>
      <c r="I61" s="4">
        <f t="shared" si="4"/>
        <v>18000</v>
      </c>
      <c r="J61" s="4">
        <v>18000</v>
      </c>
      <c r="K61" s="13">
        <f t="shared" si="5"/>
        <v>18000</v>
      </c>
      <c r="L61" s="14">
        <f t="shared" si="6"/>
        <v>18000</v>
      </c>
      <c r="M61" s="15">
        <f t="shared" si="6"/>
        <v>18000</v>
      </c>
    </row>
    <row r="62" spans="1:13" ht="24.95" customHeight="1" x14ac:dyDescent="0.3">
      <c r="A62" s="42">
        <v>33</v>
      </c>
      <c r="B62" s="1" t="s">
        <v>128</v>
      </c>
      <c r="C62" s="1" t="s">
        <v>129</v>
      </c>
      <c r="D62" s="1" t="s">
        <v>6</v>
      </c>
      <c r="E62" s="2">
        <v>1</v>
      </c>
      <c r="F62" s="3">
        <v>4653000</v>
      </c>
      <c r="G62" s="2">
        <v>2018</v>
      </c>
      <c r="H62" s="4">
        <v>4000</v>
      </c>
      <c r="I62" s="4">
        <f t="shared" si="4"/>
        <v>4000</v>
      </c>
      <c r="J62" s="4">
        <v>4200</v>
      </c>
      <c r="K62" s="13">
        <f t="shared" si="5"/>
        <v>4200</v>
      </c>
      <c r="L62" s="14">
        <f t="shared" si="6"/>
        <v>4100</v>
      </c>
      <c r="M62" s="15">
        <f t="shared" si="6"/>
        <v>4100</v>
      </c>
    </row>
    <row r="63" spans="1:13" ht="24.95" customHeight="1" x14ac:dyDescent="0.3">
      <c r="A63" s="43"/>
      <c r="B63" s="1" t="s">
        <v>128</v>
      </c>
      <c r="C63" s="1" t="s">
        <v>130</v>
      </c>
      <c r="D63" s="1" t="s">
        <v>131</v>
      </c>
      <c r="E63" s="2">
        <v>1</v>
      </c>
      <c r="F63" s="3">
        <v>5052120</v>
      </c>
      <c r="G63" s="2">
        <v>2019</v>
      </c>
      <c r="H63" s="4">
        <v>3900</v>
      </c>
      <c r="I63" s="4">
        <f t="shared" si="4"/>
        <v>3900</v>
      </c>
      <c r="J63" s="4">
        <v>3900</v>
      </c>
      <c r="K63" s="13">
        <f t="shared" si="5"/>
        <v>3900</v>
      </c>
      <c r="L63" s="14">
        <f t="shared" si="6"/>
        <v>3900</v>
      </c>
      <c r="M63" s="15">
        <f t="shared" si="6"/>
        <v>3900</v>
      </c>
    </row>
    <row r="64" spans="1:13" ht="24.95" customHeight="1" x14ac:dyDescent="0.3">
      <c r="A64" s="6">
        <v>34</v>
      </c>
      <c r="B64" s="1" t="s">
        <v>132</v>
      </c>
      <c r="C64" s="1" t="s">
        <v>133</v>
      </c>
      <c r="D64" s="1" t="s">
        <v>134</v>
      </c>
      <c r="E64" s="2">
        <v>1</v>
      </c>
      <c r="F64" s="3">
        <v>8217000</v>
      </c>
      <c r="G64" s="2">
        <v>2015</v>
      </c>
      <c r="H64" s="4">
        <v>15000</v>
      </c>
      <c r="I64" s="4">
        <f t="shared" si="4"/>
        <v>15000</v>
      </c>
      <c r="J64" s="4">
        <v>15000</v>
      </c>
      <c r="K64" s="13">
        <f t="shared" si="5"/>
        <v>15000</v>
      </c>
      <c r="L64" s="14">
        <f t="shared" si="6"/>
        <v>15000</v>
      </c>
      <c r="M64" s="15">
        <f t="shared" si="6"/>
        <v>15000</v>
      </c>
    </row>
    <row r="65" spans="1:13" ht="24.95" customHeight="1" x14ac:dyDescent="0.3">
      <c r="A65" s="6">
        <v>35</v>
      </c>
      <c r="B65" s="1" t="s">
        <v>135</v>
      </c>
      <c r="C65" s="1" t="s">
        <v>136</v>
      </c>
      <c r="D65" s="1" t="s">
        <v>137</v>
      </c>
      <c r="E65" s="2">
        <v>1</v>
      </c>
      <c r="F65" s="3">
        <v>2743700</v>
      </c>
      <c r="G65" s="2">
        <v>2011</v>
      </c>
      <c r="H65" s="4">
        <v>8000</v>
      </c>
      <c r="I65" s="4">
        <f t="shared" si="4"/>
        <v>8000</v>
      </c>
      <c r="J65" s="4">
        <v>8100</v>
      </c>
      <c r="K65" s="13">
        <f t="shared" si="5"/>
        <v>8100</v>
      </c>
      <c r="L65" s="14">
        <f t="shared" si="6"/>
        <v>8050</v>
      </c>
      <c r="M65" s="15">
        <f t="shared" si="6"/>
        <v>8050</v>
      </c>
    </row>
    <row r="66" spans="1:13" ht="24.95" customHeight="1" x14ac:dyDescent="0.3">
      <c r="A66" s="6">
        <v>36</v>
      </c>
      <c r="B66" s="1" t="s">
        <v>138</v>
      </c>
      <c r="C66" s="1" t="s">
        <v>139</v>
      </c>
      <c r="D66" s="1" t="s">
        <v>140</v>
      </c>
      <c r="E66" s="2">
        <v>1</v>
      </c>
      <c r="F66" s="3">
        <v>1600000</v>
      </c>
      <c r="G66" s="2">
        <v>2019</v>
      </c>
      <c r="H66" s="4">
        <v>1500</v>
      </c>
      <c r="I66" s="4">
        <f t="shared" si="4"/>
        <v>1500</v>
      </c>
      <c r="J66" s="4">
        <v>1500</v>
      </c>
      <c r="K66" s="13">
        <f t="shared" si="5"/>
        <v>1500</v>
      </c>
      <c r="L66" s="14">
        <f t="shared" si="6"/>
        <v>1500</v>
      </c>
      <c r="M66" s="15">
        <f t="shared" si="6"/>
        <v>1500</v>
      </c>
    </row>
    <row r="67" spans="1:13" ht="24.95" customHeight="1" x14ac:dyDescent="0.3">
      <c r="A67" s="6">
        <v>37</v>
      </c>
      <c r="B67" s="1" t="s">
        <v>141</v>
      </c>
      <c r="C67" s="1" t="s">
        <v>142</v>
      </c>
      <c r="D67" s="1" t="s">
        <v>143</v>
      </c>
      <c r="E67" s="2">
        <v>1</v>
      </c>
      <c r="F67" s="3">
        <v>2989225</v>
      </c>
      <c r="G67" s="2">
        <v>2015</v>
      </c>
      <c r="H67" s="4">
        <v>100</v>
      </c>
      <c r="I67" s="4">
        <f t="shared" si="4"/>
        <v>100</v>
      </c>
      <c r="J67" s="4">
        <v>100</v>
      </c>
      <c r="K67" s="13">
        <f t="shared" si="5"/>
        <v>100</v>
      </c>
      <c r="L67" s="14">
        <f t="shared" si="6"/>
        <v>100</v>
      </c>
      <c r="M67" s="15">
        <f t="shared" si="6"/>
        <v>100</v>
      </c>
    </row>
    <row r="68" spans="1:13" ht="24.95" customHeight="1" x14ac:dyDescent="0.3">
      <c r="A68" s="6">
        <v>38</v>
      </c>
      <c r="B68" s="1" t="s">
        <v>144</v>
      </c>
      <c r="C68" s="1" t="s">
        <v>145</v>
      </c>
      <c r="D68" s="1" t="s">
        <v>3</v>
      </c>
      <c r="E68" s="2">
        <v>1</v>
      </c>
      <c r="F68" s="3">
        <v>825000</v>
      </c>
      <c r="G68" s="2">
        <v>2016</v>
      </c>
      <c r="H68" s="4">
        <v>9900</v>
      </c>
      <c r="I68" s="4">
        <f t="shared" si="4"/>
        <v>9900</v>
      </c>
      <c r="J68" s="4">
        <v>10000</v>
      </c>
      <c r="K68" s="13">
        <f t="shared" si="5"/>
        <v>10000</v>
      </c>
      <c r="L68" s="14">
        <f t="shared" si="6"/>
        <v>9950</v>
      </c>
      <c r="M68" s="15">
        <f t="shared" si="6"/>
        <v>9950</v>
      </c>
    </row>
    <row r="69" spans="1:13" ht="24.95" customHeight="1" x14ac:dyDescent="0.3">
      <c r="A69" s="6">
        <v>39</v>
      </c>
      <c r="B69" s="1" t="s">
        <v>146</v>
      </c>
      <c r="C69" s="1" t="s">
        <v>147</v>
      </c>
      <c r="D69" s="1" t="s">
        <v>26</v>
      </c>
      <c r="E69" s="2">
        <v>1</v>
      </c>
      <c r="F69" s="3">
        <v>881100</v>
      </c>
      <c r="G69" s="2">
        <v>2013</v>
      </c>
      <c r="H69" s="4">
        <v>11000</v>
      </c>
      <c r="I69" s="4">
        <f t="shared" si="4"/>
        <v>11000</v>
      </c>
      <c r="J69" s="4">
        <v>11000</v>
      </c>
      <c r="K69" s="13">
        <f t="shared" si="5"/>
        <v>11000</v>
      </c>
      <c r="L69" s="14">
        <f t="shared" si="6"/>
        <v>11000</v>
      </c>
      <c r="M69" s="15">
        <f t="shared" si="6"/>
        <v>11000</v>
      </c>
    </row>
    <row r="70" spans="1:13" ht="24.95" customHeight="1" x14ac:dyDescent="0.3">
      <c r="A70" s="42">
        <v>40</v>
      </c>
      <c r="B70" s="1" t="s">
        <v>27</v>
      </c>
      <c r="C70" s="1" t="s">
        <v>148</v>
      </c>
      <c r="D70" s="1" t="s">
        <v>149</v>
      </c>
      <c r="E70" s="2">
        <v>1</v>
      </c>
      <c r="F70" s="3">
        <v>5224110</v>
      </c>
      <c r="G70" s="2">
        <v>2019</v>
      </c>
      <c r="H70" s="4">
        <v>25000</v>
      </c>
      <c r="I70" s="4">
        <f t="shared" si="4"/>
        <v>25000</v>
      </c>
      <c r="J70" s="4">
        <v>25000</v>
      </c>
      <c r="K70" s="13">
        <f t="shared" si="5"/>
        <v>25000</v>
      </c>
      <c r="L70" s="14">
        <f t="shared" si="6"/>
        <v>25000</v>
      </c>
      <c r="M70" s="15">
        <f t="shared" si="6"/>
        <v>25000</v>
      </c>
    </row>
    <row r="71" spans="1:13" ht="24.95" customHeight="1" x14ac:dyDescent="0.3">
      <c r="A71" s="43"/>
      <c r="B71" s="1" t="s">
        <v>150</v>
      </c>
      <c r="C71" s="1" t="s">
        <v>151</v>
      </c>
      <c r="D71" s="1" t="s">
        <v>149</v>
      </c>
      <c r="E71" s="2">
        <v>2</v>
      </c>
      <c r="F71" s="3">
        <v>752400</v>
      </c>
      <c r="G71" s="2">
        <v>2014</v>
      </c>
      <c r="H71" s="4">
        <v>3600</v>
      </c>
      <c r="I71" s="4">
        <f t="shared" si="4"/>
        <v>7200</v>
      </c>
      <c r="J71" s="4">
        <v>3600</v>
      </c>
      <c r="K71" s="13">
        <f t="shared" si="5"/>
        <v>7200</v>
      </c>
      <c r="L71" s="14">
        <f t="shared" si="6"/>
        <v>3600</v>
      </c>
      <c r="M71" s="15">
        <f t="shared" si="6"/>
        <v>7200</v>
      </c>
    </row>
    <row r="72" spans="1:13" ht="24.95" customHeight="1" x14ac:dyDescent="0.3">
      <c r="A72" s="6">
        <v>41</v>
      </c>
      <c r="B72" s="1" t="s">
        <v>152</v>
      </c>
      <c r="C72" s="1" t="s">
        <v>153</v>
      </c>
      <c r="D72" s="1" t="s">
        <v>134</v>
      </c>
      <c r="E72" s="2">
        <v>1</v>
      </c>
      <c r="F72" s="3">
        <v>35145000</v>
      </c>
      <c r="G72" s="2">
        <v>2015</v>
      </c>
      <c r="H72" s="4">
        <v>68000</v>
      </c>
      <c r="I72" s="4">
        <f t="shared" si="4"/>
        <v>68000</v>
      </c>
      <c r="J72" s="4">
        <v>68000</v>
      </c>
      <c r="K72" s="13">
        <f t="shared" si="5"/>
        <v>68000</v>
      </c>
      <c r="L72" s="14">
        <f t="shared" si="6"/>
        <v>68000</v>
      </c>
      <c r="M72" s="15">
        <f t="shared" si="6"/>
        <v>68000</v>
      </c>
    </row>
    <row r="73" spans="1:13" ht="24.95" customHeight="1" thickBot="1" x14ac:dyDescent="0.35">
      <c r="A73" s="28">
        <v>42</v>
      </c>
      <c r="B73" s="29" t="s">
        <v>28</v>
      </c>
      <c r="C73" s="29" t="s">
        <v>29</v>
      </c>
      <c r="D73" s="29" t="s">
        <v>30</v>
      </c>
      <c r="E73" s="30">
        <v>1</v>
      </c>
      <c r="F73" s="31">
        <v>2220000</v>
      </c>
      <c r="G73" s="30">
        <v>2015</v>
      </c>
      <c r="H73" s="32">
        <v>32000</v>
      </c>
      <c r="I73" s="32">
        <f t="shared" si="4"/>
        <v>32000</v>
      </c>
      <c r="J73" s="32">
        <v>32000</v>
      </c>
      <c r="K73" s="33">
        <f t="shared" si="5"/>
        <v>32000</v>
      </c>
      <c r="L73" s="34">
        <f t="shared" si="6"/>
        <v>32000</v>
      </c>
      <c r="M73" s="35">
        <f t="shared" si="6"/>
        <v>32000</v>
      </c>
    </row>
    <row r="74" spans="1:13" x14ac:dyDescent="0.3">
      <c r="J74" s="38"/>
    </row>
  </sheetData>
  <mergeCells count="23">
    <mergeCell ref="A70:A71"/>
    <mergeCell ref="A43:A44"/>
    <mergeCell ref="A47:A48"/>
    <mergeCell ref="A50:A53"/>
    <mergeCell ref="A58:A61"/>
    <mergeCell ref="A62:A63"/>
    <mergeCell ref="A7:A10"/>
    <mergeCell ref="A17:A19"/>
    <mergeCell ref="A25:A32"/>
    <mergeCell ref="A33:A36"/>
    <mergeCell ref="A40:A42"/>
    <mergeCell ref="A4:D4"/>
    <mergeCell ref="L2:M2"/>
    <mergeCell ref="A1:M1"/>
    <mergeCell ref="A2:A3"/>
    <mergeCell ref="B2:B3"/>
    <mergeCell ref="C2:C3"/>
    <mergeCell ref="D2:D3"/>
    <mergeCell ref="E2:E3"/>
    <mergeCell ref="F2:F3"/>
    <mergeCell ref="G2:G3"/>
    <mergeCell ref="H2:I2"/>
    <mergeCell ref="J2:K2"/>
  </mergeCells>
  <phoneticPr fontId="3" type="noConversion"/>
  <printOptions horizontalCentered="1" verticalCentered="1"/>
  <pageMargins left="0.11811023622047245" right="0.11811023622047245" top="0.74803149606299213" bottom="0.39370078740157483" header="7.874015748031496E-2" footer="7.874015748031496E-2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2026년 불용</vt:lpstr>
      <vt:lpstr>2025년 재감정 불용</vt:lpstr>
      <vt:lpstr>'2025년 재감정 불용'!Print_Titles</vt:lpstr>
      <vt:lpstr>'2026년 불용'!Print_Titles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2025-05-29T06:01:32Z</cp:lastPrinted>
  <dcterms:created xsi:type="dcterms:W3CDTF">2025-02-24T04:20:10Z</dcterms:created>
  <dcterms:modified xsi:type="dcterms:W3CDTF">2026-04-16T08:25:58Z</dcterms:modified>
</cp:coreProperties>
</file>