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주종범\●2025년\01. 진도\00. ●기반\01. ● 배수개선\00. 고야지구\05. 보상\99. 토지보상 경미한 변경사항\01. 경미한변경\00. 작성\조서\변경고시에 맞춤\"/>
    </mc:Choice>
  </mc:AlternateContent>
  <bookViews>
    <workbookView xWindow="13410" yWindow="690" windowWidth="3225" windowHeight="8745"/>
  </bookViews>
  <sheets>
    <sheet name="기본조서" sheetId="66" r:id="rId1"/>
    <sheet name="기본조서 (개인별)" sheetId="67" state="hidden" r:id="rId2"/>
  </sheets>
  <definedNames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기본조서!$A$11:$Q$22</definedName>
    <definedName name="_xlnm._FilterDatabase" localSheetId="1" hidden="1">'기본조서 (개인별)'!$A$11:$Q$38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xlnm.Print_Area" localSheetId="0">기본조서!$A$1:$Q$22</definedName>
    <definedName name="_xlnm.Print_Area" localSheetId="1">'기본조서 (개인별)'!$A$1:$Q$38</definedName>
    <definedName name="_xlnm.Print_Titles" localSheetId="0">기본조서!$1:$12</definedName>
    <definedName name="_xlnm.Print_Titles" localSheetId="1">'기본조서 (개인별)'!$1:$11</definedName>
    <definedName name="sdgdsfdsgdsfggfdsd" localSheetId="0" hidden="1">#REF!</definedName>
    <definedName name="sdgdsfdsgdsfggfdsd" localSheetId="1" hidden="1">#REF!</definedName>
    <definedName name="sdgdsfdsgdsfggfdsd" hidden="1">#REF!</definedName>
    <definedName name="ㄹㄹㅇㄹㅇㄴㄹㅇㄴㅇㄴ" localSheetId="0" hidden="1">#REF!</definedName>
    <definedName name="ㄹㄹㅇㄹㅇㄴㄹㅇㄴㅇㄴ" localSheetId="1" hidden="1">#REF!</definedName>
    <definedName name="ㄹㄹㅇㄹㅇㄴㄹㅇㄴㅇㄴ" hidden="1">#REF!</definedName>
    <definedName name="ㄹㅇㄹㅇㄹㄴㅇㄹ" localSheetId="0" hidden="1">#REF!</definedName>
    <definedName name="ㄹㅇㄹㅇㄹㄴㅇㄹ" localSheetId="1" hidden="1">#REF!</definedName>
    <definedName name="ㄹㅇㄹㅇㄹㄴㅇㄹ" hidden="1">#REF!</definedName>
    <definedName name="ㅁㄴㅇㅎㅎ" localSheetId="0" hidden="1">#REF!</definedName>
    <definedName name="ㅁㄴㅇㅎㅎ" localSheetId="1" hidden="1">#REF!</definedName>
    <definedName name="ㅁㄴㅇㅎㅎ" hidden="1">#REF!</definedName>
    <definedName name="물건조서1" localSheetId="0" hidden="1">#REF!</definedName>
    <definedName name="물건조서1" localSheetId="1" hidden="1">#REF!</definedName>
    <definedName name="물건조서1" hidden="1">#REF!</definedName>
    <definedName name="물건조서투" localSheetId="0" hidden="1">#REF!</definedName>
    <definedName name="물건조서투" localSheetId="1" hidden="1">#REF!</definedName>
    <definedName name="물건조서투" hidden="1">#REF!</definedName>
    <definedName name="수익" localSheetId="0" hidden="1">#REF!</definedName>
    <definedName name="수익" localSheetId="1" hidden="1">#REF!</definedName>
    <definedName name="수익" hidden="1">#REF!</definedName>
    <definedName name="자진" localSheetId="0" hidden="1">#REF!</definedName>
    <definedName name="자진" localSheetId="1" hidden="1">#REF!</definedName>
    <definedName name="자진" hidden="1">#REF!</definedName>
    <definedName name="ㅗㄹ호홓로" localSheetId="0" hidden="1">#REF!</definedName>
    <definedName name="ㅗㄹ호홓로" localSheetId="1" hidden="1">#REF!</definedName>
    <definedName name="ㅗㄹ호홓로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66" l="1"/>
  <c r="H12" i="66"/>
  <c r="I12" i="66"/>
  <c r="J7" i="66" l="1"/>
  <c r="M6" i="66" s="1"/>
  <c r="M5" i="66" l="1"/>
  <c r="M4" i="66"/>
  <c r="M6" i="67"/>
  <c r="M4" i="67"/>
</calcChain>
</file>

<file path=xl/sharedStrings.xml><?xml version="1.0" encoding="utf-8"?>
<sst xmlns="http://schemas.openxmlformats.org/spreadsheetml/2006/main" count="305" uniqueCount="159">
  <si>
    <t>소  재  지</t>
  </si>
  <si>
    <t>지번</t>
  </si>
  <si>
    <t>지목</t>
  </si>
  <si>
    <t>관계인</t>
  </si>
  <si>
    <t>지분</t>
  </si>
  <si>
    <t>비고</t>
  </si>
  <si>
    <t>시,군</t>
  </si>
  <si>
    <t>읍,면</t>
  </si>
  <si>
    <t>동,리</t>
  </si>
  <si>
    <t>당초</t>
  </si>
  <si>
    <t>주소</t>
  </si>
  <si>
    <t>주   소</t>
  </si>
  <si>
    <t>자</t>
  </si>
  <si>
    <t>모</t>
  </si>
  <si>
    <t>분할</t>
    <phoneticPr fontId="1" type="noConversion"/>
  </si>
  <si>
    <t>답</t>
  </si>
  <si>
    <t>강진</t>
    <phoneticPr fontId="9" type="noConversion"/>
  </si>
  <si>
    <t>군동</t>
    <phoneticPr fontId="9" type="noConversion"/>
  </si>
  <si>
    <t>삼신</t>
    <phoneticPr fontId="9" type="noConversion"/>
  </si>
  <si>
    <t>91-5</t>
  </si>
  <si>
    <t>91-7</t>
  </si>
  <si>
    <t>91-39</t>
  </si>
  <si>
    <t>91-40</t>
  </si>
  <si>
    <t>91-49</t>
  </si>
  <si>
    <t>답</t>
    <phoneticPr fontId="9" type="noConversion"/>
  </si>
  <si>
    <t>최양숙</t>
  </si>
  <si>
    <t>서영환</t>
  </si>
  <si>
    <t>윤순심</t>
  </si>
  <si>
    <t>이정진</t>
  </si>
  <si>
    <t>공부</t>
    <phoneticPr fontId="1" type="noConversion"/>
  </si>
  <si>
    <t>편입</t>
    <phoneticPr fontId="1" type="noConversion"/>
  </si>
  <si>
    <t>소유자</t>
    <phoneticPr fontId="1" type="noConversion"/>
  </si>
  <si>
    <t>김무인</t>
  </si>
  <si>
    <t>쌍덕</t>
    <phoneticPr fontId="9" type="noConversion"/>
  </si>
  <si>
    <t>637-1</t>
    <phoneticPr fontId="5" type="noConversion"/>
  </si>
  <si>
    <t>666-9</t>
    <phoneticPr fontId="1" type="noConversion"/>
  </si>
  <si>
    <t>669-4</t>
    <phoneticPr fontId="1" type="noConversion"/>
  </si>
  <si>
    <t>669-10</t>
    <phoneticPr fontId="1" type="noConversion"/>
  </si>
  <si>
    <t>637-13</t>
    <phoneticPr fontId="5" type="noConversion"/>
  </si>
  <si>
    <t>666-18</t>
    <phoneticPr fontId="1" type="noConversion"/>
  </si>
  <si>
    <t>203-1</t>
    <phoneticPr fontId="9" type="noConversion"/>
  </si>
  <si>
    <t>-</t>
    <phoneticPr fontId="1" type="noConversion"/>
  </si>
  <si>
    <t>91-21</t>
    <phoneticPr fontId="1" type="noConversion"/>
  </si>
  <si>
    <t>91-48</t>
    <phoneticPr fontId="1" type="noConversion"/>
  </si>
  <si>
    <t>91-24</t>
    <phoneticPr fontId="1" type="noConversion"/>
  </si>
  <si>
    <t>99-5</t>
    <phoneticPr fontId="1" type="noConversion"/>
  </si>
  <si>
    <t>106-11</t>
    <phoneticPr fontId="1" type="noConversion"/>
  </si>
  <si>
    <t>99-18</t>
    <phoneticPr fontId="1" type="noConversion"/>
  </si>
  <si>
    <t>99-19</t>
    <phoneticPr fontId="1" type="noConversion"/>
  </si>
  <si>
    <t>106-13</t>
    <phoneticPr fontId="1" type="noConversion"/>
  </si>
  <si>
    <t>99-37</t>
    <phoneticPr fontId="1" type="noConversion"/>
  </si>
  <si>
    <t>106-45</t>
    <phoneticPr fontId="1" type="noConversion"/>
  </si>
  <si>
    <t>김영래</t>
    <phoneticPr fontId="9" type="noConversion"/>
  </si>
  <si>
    <t>차석현</t>
    <phoneticPr fontId="9" type="noConversion"/>
  </si>
  <si>
    <t>차복현</t>
    <phoneticPr fontId="9" type="noConversion"/>
  </si>
  <si>
    <t>차창현</t>
    <phoneticPr fontId="9" type="noConversion"/>
  </si>
  <si>
    <t>김성환</t>
    <phoneticPr fontId="9" type="noConversion"/>
  </si>
  <si>
    <t>김규복</t>
    <phoneticPr fontId="9" type="noConversion"/>
  </si>
  <si>
    <t>김성근</t>
    <phoneticPr fontId="9" type="noConversion"/>
  </si>
  <si>
    <t>김점복</t>
    <phoneticPr fontId="5" type="noConversion"/>
  </si>
  <si>
    <t>김성준</t>
    <phoneticPr fontId="5" type="noConversion"/>
  </si>
  <si>
    <t>김자영</t>
    <phoneticPr fontId="5" type="noConversion"/>
  </si>
  <si>
    <t>김성근</t>
    <phoneticPr fontId="5" type="noConversion"/>
  </si>
  <si>
    <t>윤근제</t>
    <phoneticPr fontId="9" type="noConversion"/>
  </si>
  <si>
    <t>손재춘</t>
    <phoneticPr fontId="9" type="noConversion"/>
  </si>
  <si>
    <t>손재환</t>
    <phoneticPr fontId="1" type="noConversion"/>
  </si>
  <si>
    <t>손재식</t>
    <phoneticPr fontId="1" type="noConversion"/>
  </si>
  <si>
    <t>손재덕</t>
    <phoneticPr fontId="1" type="noConversion"/>
  </si>
  <si>
    <t>김건호</t>
    <phoneticPr fontId="9" type="noConversion"/>
  </si>
  <si>
    <t>경기도 부천시 원미구 길주로 210</t>
    <phoneticPr fontId="1" type="noConversion"/>
  </si>
  <si>
    <t>부천시(교통정책과)</t>
    <phoneticPr fontId="1" type="noConversion"/>
  </si>
  <si>
    <t>부천시(세정과)</t>
    <phoneticPr fontId="1" type="noConversion"/>
  </si>
  <si>
    <t>지분압류</t>
    <phoneticPr fontId="1" type="noConversion"/>
  </si>
  <si>
    <t>합유</t>
    <phoneticPr fontId="1" type="noConversion"/>
  </si>
  <si>
    <t>전라남도 강진군 군동면 쌍덕리 547</t>
    <phoneticPr fontId="9" type="noConversion"/>
  </si>
  <si>
    <t>전라남도 강진군 강진읍 동성리 187</t>
    <phoneticPr fontId="9" type="noConversion"/>
  </si>
  <si>
    <t>전라남도 강진군 군동면 석교상촌길 9-1</t>
    <phoneticPr fontId="9" type="noConversion"/>
  </si>
  <si>
    <t>광주광역시 광산구 장덕로 138, 102동 1201호
(수완동,해솔마을 현진에버빌1단지)</t>
    <phoneticPr fontId="9" type="noConversion"/>
  </si>
  <si>
    <t>전라남도 강진군 군동면 쌍덕리 523</t>
    <phoneticPr fontId="9" type="noConversion"/>
  </si>
  <si>
    <t>전라남도 강진군 군동면 서관덕2길 8-5</t>
    <phoneticPr fontId="9" type="noConversion"/>
  </si>
  <si>
    <t>전라남도 강진군 군동면 쌍덕리 176</t>
    <phoneticPr fontId="5" type="noConversion"/>
  </si>
  <si>
    <t>전라남도 강진군 군동면 금동금강길 57-4</t>
    <phoneticPr fontId="9" type="noConversion"/>
  </si>
  <si>
    <t>전라남도 강진군 군동면 금강리 629</t>
    <phoneticPr fontId="5" type="noConversion"/>
  </si>
  <si>
    <t>전라남도 강진군 군동면 서관덕2길 8-5</t>
    <phoneticPr fontId="5" type="noConversion"/>
  </si>
  <si>
    <t>전라남도 강진군 군동면 동관덕길 45-1</t>
    <phoneticPr fontId="9" type="noConversion"/>
  </si>
  <si>
    <t>전라남도 강진읍 동성리 476</t>
    <phoneticPr fontId="1" type="noConversion"/>
  </si>
  <si>
    <t>전라남도 강진군 강진읍 목리 325</t>
    <phoneticPr fontId="9" type="noConversion"/>
  </si>
  <si>
    <t>서울특별시 영등포구 대림동 795-6호</t>
    <phoneticPr fontId="1" type="noConversion"/>
  </si>
  <si>
    <t>압류
가압류</t>
    <phoneticPr fontId="1" type="noConversion"/>
  </si>
  <si>
    <t>전라남도 강진군 군동면 서관덕2길 14</t>
  </si>
  <si>
    <t>전남 강진군 군동면 평덕길 40-14</t>
  </si>
  <si>
    <t>경기도 평택시 소사7로 8,107동 1202호
소사동, 뉴비전엘크루</t>
    <phoneticPr fontId="1" type="noConversion"/>
  </si>
  <si>
    <t>전라남도 강진군 강진읍 이학래길 18</t>
    <phoneticPr fontId="9" type="noConversion"/>
  </si>
  <si>
    <t>광주광역시 광산구 장덕로 138, 102동 1201호
(수완동,해솔마을 현진에버빌1단지)</t>
    <phoneticPr fontId="1" type="noConversion"/>
  </si>
  <si>
    <t>광주광역시 북구 대자로 55, 306동 1702호
운암동,벽산블루밍메가씨티아파트</t>
    <phoneticPr fontId="9" type="noConversion"/>
  </si>
  <si>
    <t>경기도 성남시 수정구 수정남로28번길 21</t>
  </si>
  <si>
    <t>서울특별시 강서구 송정로4길 7-7(공항동</t>
  </si>
  <si>
    <t>전라남도 강진군 강진읍 서성2길 3</t>
  </si>
  <si>
    <t>면적(㎡)</t>
    <phoneticPr fontId="1" type="noConversion"/>
  </si>
  <si>
    <t>계</t>
    <phoneticPr fontId="1" type="noConversion"/>
  </si>
  <si>
    <t>일련
번호</t>
    <phoneticPr fontId="1" type="noConversion"/>
  </si>
  <si>
    <t>성명</t>
    <phoneticPr fontId="1" type="noConversion"/>
  </si>
  <si>
    <t>권리의종류
및내용</t>
    <phoneticPr fontId="1" type="noConversion"/>
  </si>
  <si>
    <t>삼신지구 배수개선사업 국유지, 공유지, 사유지 면적조서</t>
    <phoneticPr fontId="1" type="noConversion"/>
  </si>
  <si>
    <t>가. 총괄표</t>
    <phoneticPr fontId="1" type="noConversion"/>
  </si>
  <si>
    <t>구분</t>
    <phoneticPr fontId="1" type="noConversion"/>
  </si>
  <si>
    <t>필지수</t>
    <phoneticPr fontId="1" type="noConversion"/>
  </si>
  <si>
    <t>단위</t>
    <phoneticPr fontId="1" type="noConversion"/>
  </si>
  <si>
    <t>면적</t>
    <phoneticPr fontId="1" type="noConversion"/>
  </si>
  <si>
    <t>비율</t>
    <phoneticPr fontId="1" type="noConversion"/>
  </si>
  <si>
    <t>비고</t>
    <phoneticPr fontId="1" type="noConversion"/>
  </si>
  <si>
    <t>국유지</t>
    <phoneticPr fontId="1" type="noConversion"/>
  </si>
  <si>
    <t>공유지</t>
    <phoneticPr fontId="1" type="noConversion"/>
  </si>
  <si>
    <t>사유지</t>
    <phoneticPr fontId="1" type="noConversion"/>
  </si>
  <si>
    <t>합 계</t>
    <phoneticPr fontId="1" type="noConversion"/>
  </si>
  <si>
    <t>㎡</t>
    <phoneticPr fontId="1" type="noConversion"/>
  </si>
  <si>
    <t>나. 수용할 토지의 세목조서</t>
    <phoneticPr fontId="1" type="noConversion"/>
  </si>
  <si>
    <t>해남세무서
강진신용협동조합</t>
    <phoneticPr fontId="1" type="noConversion"/>
  </si>
  <si>
    <t>전남 해남군 해남읍 중앙1로 18
전남 강진군 강진읍 중앙로 107(남성리)</t>
    <phoneticPr fontId="1" type="noConversion"/>
  </si>
  <si>
    <t>최금애</t>
    <phoneticPr fontId="9" type="noConversion"/>
  </si>
  <si>
    <t>답</t>
    <phoneticPr fontId="1" type="noConversion"/>
  </si>
  <si>
    <t>고야지구 배수개선사업 국유지, 공유지, 사유지 면적조서</t>
    <phoneticPr fontId="1" type="noConversion"/>
  </si>
  <si>
    <t>진도</t>
    <phoneticPr fontId="1" type="noConversion"/>
  </si>
  <si>
    <t>지산</t>
    <phoneticPr fontId="1" type="noConversion"/>
  </si>
  <si>
    <t>길은</t>
    <phoneticPr fontId="1" type="noConversion"/>
  </si>
  <si>
    <t>997-4</t>
    <phoneticPr fontId="1" type="noConversion"/>
  </si>
  <si>
    <t>김상호</t>
    <phoneticPr fontId="1" type="noConversion"/>
  </si>
  <si>
    <t>전라남도 진도군 진도읍 쌍정1길 8-36</t>
    <phoneticPr fontId="1" type="noConversion"/>
  </si>
  <si>
    <t>1003-8</t>
    <phoneticPr fontId="1" type="noConversion"/>
  </si>
  <si>
    <t>답</t>
    <phoneticPr fontId="1" type="noConversion"/>
  </si>
  <si>
    <t>한병영</t>
    <phoneticPr fontId="1" type="noConversion"/>
  </si>
  <si>
    <t>전라남도 진도군 지산면 길은앵무로 252</t>
    <phoneticPr fontId="1" type="noConversion"/>
  </si>
  <si>
    <t>근저당권설정</t>
    <phoneticPr fontId="1" type="noConversion"/>
  </si>
  <si>
    <t>진도군산림조합</t>
    <phoneticPr fontId="1" type="noConversion"/>
  </si>
  <si>
    <t>전라남도 진도군 진도읍 동외1길 19-2</t>
    <phoneticPr fontId="1" type="noConversion"/>
  </si>
  <si>
    <t>고야</t>
    <phoneticPr fontId="1" type="noConversion"/>
  </si>
  <si>
    <t>815-4</t>
    <phoneticPr fontId="1" type="noConversion"/>
  </si>
  <si>
    <t>815-8</t>
    <phoneticPr fontId="1" type="noConversion"/>
  </si>
  <si>
    <t>홍영철</t>
    <phoneticPr fontId="1" type="noConversion"/>
  </si>
  <si>
    <t>인천광역시 남구 용현동 214-4</t>
    <phoneticPr fontId="1" type="noConversion"/>
  </si>
  <si>
    <t>조와심</t>
    <phoneticPr fontId="1" type="noConversion"/>
  </si>
  <si>
    <t>진도</t>
    <phoneticPr fontId="1" type="noConversion"/>
  </si>
  <si>
    <t>지산</t>
    <phoneticPr fontId="1" type="noConversion"/>
  </si>
  <si>
    <t>길은</t>
    <phoneticPr fontId="1" type="noConversion"/>
  </si>
  <si>
    <t>1003-9</t>
    <phoneticPr fontId="1" type="noConversion"/>
  </si>
  <si>
    <t>답</t>
    <phoneticPr fontId="1" type="noConversion"/>
  </si>
  <si>
    <t>전라남도 진도군 지산면 길은리 370-8</t>
    <phoneticPr fontId="1" type="noConversion"/>
  </si>
  <si>
    <t>고야</t>
    <phoneticPr fontId="1" type="noConversion"/>
  </si>
  <si>
    <t>815-5</t>
    <phoneticPr fontId="1" type="noConversion"/>
  </si>
  <si>
    <t>816-7</t>
    <phoneticPr fontId="1" type="noConversion"/>
  </si>
  <si>
    <t>김관훈</t>
    <phoneticPr fontId="1" type="noConversion"/>
  </si>
  <si>
    <t>전라남도 진도군 지산면 지산민속로 341</t>
    <phoneticPr fontId="1" type="noConversion"/>
  </si>
  <si>
    <t>816-6</t>
    <phoneticPr fontId="1" type="noConversion"/>
  </si>
  <si>
    <t>816-10</t>
    <phoneticPr fontId="1" type="noConversion"/>
  </si>
  <si>
    <t>816-9</t>
    <phoneticPr fontId="1" type="noConversion"/>
  </si>
  <si>
    <t>815-6</t>
    <phoneticPr fontId="1" type="noConversion"/>
  </si>
  <si>
    <t>816-11</t>
    <phoneticPr fontId="1" type="noConversion"/>
  </si>
  <si>
    <t>815-7</t>
    <phoneticPr fontId="1" type="noConversion"/>
  </si>
  <si>
    <t>815-9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</si>
</sst>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%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2" fillId="0" borderId="0"/>
    <xf numFmtId="0" fontId="7" fillId="0" borderId="0"/>
    <xf numFmtId="41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2">
    <xf numFmtId="0" fontId="0" fillId="0" borderId="0" xfId="0">
      <alignment vertical="center"/>
    </xf>
    <xf numFmtId="0" fontId="4" fillId="2" borderId="0" xfId="0" applyFont="1" applyFill="1" applyAlignment="1">
      <alignment horizontal="center" shrinkToFit="1"/>
    </xf>
    <xf numFmtId="0" fontId="3" fillId="2" borderId="0" xfId="0" applyFont="1" applyFill="1" applyAlignment="1">
      <alignment shrinkToFit="1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shrinkToFit="1"/>
    </xf>
    <xf numFmtId="0" fontId="2" fillId="0" borderId="0" xfId="0" applyFont="1" applyFill="1">
      <alignment vertical="center"/>
    </xf>
    <xf numFmtId="0" fontId="3" fillId="2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14" fontId="2" fillId="2" borderId="0" xfId="0" applyNumberFormat="1" applyFont="1" applyFill="1">
      <alignment vertical="center"/>
    </xf>
    <xf numFmtId="41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>
      <alignment vertical="center"/>
    </xf>
    <xf numFmtId="49" fontId="8" fillId="0" borderId="0" xfId="0" applyNumberFormat="1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3" applyNumberFormat="1" applyFont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3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176" fontId="2" fillId="0" borderId="1" xfId="3" applyNumberFormat="1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49" fontId="14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/>
    </xf>
    <xf numFmtId="176" fontId="13" fillId="0" borderId="4" xfId="3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0" fillId="0" borderId="0" xfId="0" applyNumberFormat="1" applyFont="1" applyFill="1" applyAlignment="1">
      <alignment horizontal="center" vertical="center"/>
    </xf>
    <xf numFmtId="9" fontId="4" fillId="0" borderId="1" xfId="13" applyFont="1" applyFill="1" applyBorder="1" applyAlignment="1">
      <alignment horizontal="center" vertical="center"/>
    </xf>
    <xf numFmtId="177" fontId="4" fillId="0" borderId="1" xfId="13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 wrapText="1"/>
      <protection locked="0"/>
    </xf>
    <xf numFmtId="176" fontId="13" fillId="0" borderId="4" xfId="3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left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left" vertical="center" shrinkToFit="1"/>
    </xf>
    <xf numFmtId="0" fontId="2" fillId="0" borderId="31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vertical="center" shrinkToFit="1"/>
    </xf>
    <xf numFmtId="0" fontId="13" fillId="0" borderId="34" xfId="0" applyFont="1" applyFill="1" applyBorder="1" applyAlignment="1">
      <alignment horizontal="center" vertical="center" shrinkToFit="1"/>
    </xf>
    <xf numFmtId="0" fontId="13" fillId="0" borderId="35" xfId="0" applyFont="1" applyFill="1" applyBorder="1" applyAlignment="1">
      <alignment horizontal="center" vertical="center" shrinkToFit="1"/>
    </xf>
    <xf numFmtId="0" fontId="13" fillId="2" borderId="35" xfId="0" applyFont="1" applyFill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176" fontId="2" fillId="0" borderId="35" xfId="3" applyNumberFormat="1" applyFont="1" applyBorder="1" applyAlignment="1">
      <alignment vertical="center"/>
    </xf>
    <xf numFmtId="176" fontId="13" fillId="0" borderId="35" xfId="3" applyNumberFormat="1" applyFont="1" applyBorder="1" applyAlignment="1" applyProtection="1">
      <alignment horizontal="center" vertical="center" wrapText="1"/>
      <protection locked="0"/>
    </xf>
    <xf numFmtId="0" fontId="2" fillId="0" borderId="35" xfId="0" applyFont="1" applyFill="1" applyBorder="1" applyAlignment="1">
      <alignment horizontal="center" vertical="center" shrinkToFit="1"/>
    </xf>
    <xf numFmtId="0" fontId="2" fillId="0" borderId="35" xfId="0" applyFont="1" applyFill="1" applyBorder="1" applyAlignment="1">
      <alignment horizontal="left" vertical="center" shrinkToFit="1"/>
    </xf>
    <xf numFmtId="0" fontId="2" fillId="0" borderId="36" xfId="0" applyFont="1" applyFill="1" applyBorder="1" applyAlignment="1">
      <alignment vertical="center" shrinkToFit="1"/>
    </xf>
    <xf numFmtId="49" fontId="2" fillId="2" borderId="35" xfId="0" applyNumberFormat="1" applyFont="1" applyFill="1" applyBorder="1" applyAlignment="1">
      <alignment horizontal="center" vertical="center"/>
    </xf>
    <xf numFmtId="49" fontId="13" fillId="0" borderId="35" xfId="0" applyNumberFormat="1" applyFont="1" applyFill="1" applyBorder="1" applyAlignment="1">
      <alignment horizontal="center" vertical="center"/>
    </xf>
    <xf numFmtId="0" fontId="13" fillId="0" borderId="35" xfId="0" applyFont="1" applyFill="1" applyBorder="1" applyAlignment="1" applyProtection="1">
      <alignment horizontal="center" vertical="center" wrapText="1"/>
      <protection locked="0"/>
    </xf>
    <xf numFmtId="49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 shrinkToFit="1"/>
      <protection locked="0"/>
    </xf>
    <xf numFmtId="49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shrinkToFit="1"/>
      <protection locked="0"/>
    </xf>
    <xf numFmtId="176" fontId="2" fillId="0" borderId="35" xfId="3" applyNumberFormat="1" applyFont="1" applyBorder="1" applyAlignment="1">
      <alignment horizontal="center" vertical="center"/>
    </xf>
    <xf numFmtId="41" fontId="13" fillId="0" borderId="6" xfId="3" applyFont="1" applyFill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 wrapText="1"/>
    </xf>
    <xf numFmtId="41" fontId="13" fillId="0" borderId="35" xfId="3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shrinkToFit="1"/>
      <protection locked="0"/>
    </xf>
    <xf numFmtId="0" fontId="2" fillId="2" borderId="10" xfId="0" applyFont="1" applyFill="1" applyBorder="1" applyAlignment="1">
      <alignment vertical="center" shrinkToFit="1"/>
    </xf>
    <xf numFmtId="0" fontId="2" fillId="2" borderId="13" xfId="0" applyFont="1" applyFill="1" applyBorder="1" applyAlignment="1">
      <alignment vertical="center" shrinkToFit="1"/>
    </xf>
    <xf numFmtId="176" fontId="13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3" applyNumberFormat="1" applyFont="1" applyFill="1" applyBorder="1" applyAlignment="1">
      <alignment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3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3" fontId="2" fillId="0" borderId="0" xfId="0" applyNumberFormat="1" applyFont="1" applyFill="1" applyAlignment="1">
      <alignment vertical="center"/>
    </xf>
    <xf numFmtId="0" fontId="13" fillId="2" borderId="1" xfId="0" applyFont="1" applyFill="1" applyBorder="1" applyAlignment="1" applyProtection="1">
      <alignment horizontal="center" vertical="center" wrapText="1" shrinkToFit="1"/>
      <protection locked="0"/>
    </xf>
    <xf numFmtId="9" fontId="4" fillId="0" borderId="4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1" fillId="2" borderId="0" xfId="0" applyFont="1" applyFill="1" applyBorder="1" applyAlignment="1">
      <alignment horizontal="left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14" xfId="12" applyFont="1" applyFill="1" applyBorder="1" applyAlignment="1">
      <alignment horizontal="center" vertical="center"/>
    </xf>
    <xf numFmtId="41" fontId="4" fillId="0" borderId="15" xfId="12" applyFont="1" applyFill="1" applyBorder="1" applyAlignment="1">
      <alignment horizontal="center" vertical="center"/>
    </xf>
    <xf numFmtId="41" fontId="4" fillId="0" borderId="16" xfId="12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/>
    </xf>
    <xf numFmtId="41" fontId="4" fillId="0" borderId="27" xfId="12" applyFont="1" applyFill="1" applyBorder="1" applyAlignment="1">
      <alignment horizontal="center" vertical="center"/>
    </xf>
    <xf numFmtId="41" fontId="4" fillId="0" borderId="25" xfId="12" applyFont="1" applyFill="1" applyBorder="1" applyAlignment="1">
      <alignment horizontal="center" vertical="center"/>
    </xf>
    <xf numFmtId="41" fontId="4" fillId="0" borderId="26" xfId="1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/>
    </xf>
    <xf numFmtId="176" fontId="13" fillId="0" borderId="30" xfId="3" applyNumberFormat="1" applyFont="1" applyBorder="1" applyAlignment="1" applyProtection="1">
      <alignment horizontal="center" vertical="center" wrapText="1"/>
      <protection locked="0"/>
    </xf>
    <xf numFmtId="176" fontId="13" fillId="0" borderId="3" xfId="3" applyNumberFormat="1" applyFont="1" applyBorder="1" applyAlignment="1" applyProtection="1">
      <alignment horizontal="center" vertical="center" wrapText="1"/>
      <protection locked="0"/>
    </xf>
    <xf numFmtId="176" fontId="13" fillId="0" borderId="33" xfId="3" applyNumberFormat="1" applyFont="1" applyBorder="1" applyAlignment="1" applyProtection="1">
      <alignment horizontal="center" vertical="center" wrapText="1"/>
      <protection locked="0"/>
    </xf>
    <xf numFmtId="0" fontId="13" fillId="0" borderId="29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49" fontId="2" fillId="0" borderId="3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176" fontId="13" fillId="0" borderId="30" xfId="3" applyNumberFormat="1" applyFont="1" applyFill="1" applyBorder="1" applyAlignment="1">
      <alignment horizontal="center" vertical="center" shrinkToFit="1"/>
    </xf>
    <xf numFmtId="176" fontId="13" fillId="0" borderId="3" xfId="3" applyNumberFormat="1" applyFont="1" applyFill="1" applyBorder="1" applyAlignment="1">
      <alignment horizontal="center" vertical="center" shrinkToFit="1"/>
    </xf>
    <xf numFmtId="176" fontId="13" fillId="0" borderId="33" xfId="3" applyNumberFormat="1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176" fontId="2" fillId="0" borderId="30" xfId="3" applyNumberFormat="1" applyFont="1" applyBorder="1" applyAlignment="1">
      <alignment horizontal="center" vertical="center"/>
    </xf>
    <xf numFmtId="176" fontId="2" fillId="0" borderId="3" xfId="3" applyNumberFormat="1" applyFont="1" applyBorder="1" applyAlignment="1">
      <alignment horizontal="center" vertical="center"/>
    </xf>
    <xf numFmtId="176" fontId="2" fillId="0" borderId="33" xfId="3" applyNumberFormat="1" applyFont="1" applyBorder="1" applyAlignment="1">
      <alignment horizontal="center" vertical="center"/>
    </xf>
    <xf numFmtId="176" fontId="2" fillId="2" borderId="2" xfId="3" applyNumberFormat="1" applyFont="1" applyFill="1" applyBorder="1" applyAlignment="1">
      <alignment horizontal="center" vertical="center"/>
    </xf>
  </cellXfs>
  <cellStyles count="15">
    <cellStyle name="백분율" xfId="13" builtinId="5"/>
    <cellStyle name="쉼표 [0]" xfId="12" builtinId="6"/>
    <cellStyle name="쉼표 [0] 2" xfId="3"/>
    <cellStyle name="쉼표 [0] 3" xfId="9"/>
    <cellStyle name="표준" xfId="0" builtinId="0"/>
    <cellStyle name="표준 10 3" xfId="4"/>
    <cellStyle name="표준 11 9 2" xfId="14"/>
    <cellStyle name="표준 2" xfId="2"/>
    <cellStyle name="표준 2 14" xfId="10"/>
    <cellStyle name="표준 2 2" xfId="5"/>
    <cellStyle name="표준 3 2" xfId="7"/>
    <cellStyle name="표준 3 2 2" xfId="8"/>
    <cellStyle name="표준 3 3" xfId="6"/>
    <cellStyle name="표준 3 8" xfId="11"/>
    <cellStyle name="표준 4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S23"/>
  <sheetViews>
    <sheetView tabSelected="1" view="pageBreakPreview" zoomScale="85" zoomScaleNormal="85" zoomScaleSheetLayoutView="85" workbookViewId="0">
      <selection activeCell="K25" sqref="K25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7.25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22" t="s">
        <v>121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</row>
    <row r="2" spans="1:19" ht="30" customHeight="1" thickBot="1" x14ac:dyDescent="0.35">
      <c r="A2" s="123" t="s">
        <v>104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57"/>
      <c r="M2" s="57"/>
      <c r="N2" s="57"/>
      <c r="O2" s="57"/>
      <c r="P2" s="57"/>
      <c r="Q2" s="57"/>
    </row>
    <row r="3" spans="1:19" ht="30" customHeight="1" x14ac:dyDescent="0.3">
      <c r="A3" s="139" t="s">
        <v>105</v>
      </c>
      <c r="B3" s="132"/>
      <c r="C3" s="140"/>
      <c r="D3" s="131" t="s">
        <v>106</v>
      </c>
      <c r="E3" s="132"/>
      <c r="F3" s="132"/>
      <c r="G3" s="140"/>
      <c r="H3" s="131" t="s">
        <v>107</v>
      </c>
      <c r="I3" s="140"/>
      <c r="J3" s="131" t="s">
        <v>108</v>
      </c>
      <c r="K3" s="132"/>
      <c r="L3" s="140"/>
      <c r="M3" s="60" t="s">
        <v>109</v>
      </c>
      <c r="N3" s="131" t="s">
        <v>110</v>
      </c>
      <c r="O3" s="132"/>
      <c r="P3" s="132"/>
      <c r="Q3" s="133"/>
    </row>
    <row r="4" spans="1:19" ht="30" customHeight="1" x14ac:dyDescent="0.3">
      <c r="A4" s="141" t="s">
        <v>111</v>
      </c>
      <c r="B4" s="142"/>
      <c r="C4" s="143"/>
      <c r="D4" s="136">
        <v>18</v>
      </c>
      <c r="E4" s="137"/>
      <c r="F4" s="137"/>
      <c r="G4" s="138"/>
      <c r="H4" s="134" t="s">
        <v>115</v>
      </c>
      <c r="I4" s="135"/>
      <c r="J4" s="136">
        <v>16011</v>
      </c>
      <c r="K4" s="137"/>
      <c r="L4" s="138"/>
      <c r="M4" s="59">
        <f>J4/$J$7</f>
        <v>0.58911619692398265</v>
      </c>
      <c r="N4" s="134"/>
      <c r="O4" s="150"/>
      <c r="P4" s="150"/>
      <c r="Q4" s="151"/>
    </row>
    <row r="5" spans="1:19" ht="30" customHeight="1" x14ac:dyDescent="0.3">
      <c r="A5" s="141" t="s">
        <v>112</v>
      </c>
      <c r="B5" s="142"/>
      <c r="C5" s="143"/>
      <c r="D5" s="136">
        <v>2</v>
      </c>
      <c r="E5" s="137"/>
      <c r="F5" s="137"/>
      <c r="G5" s="138"/>
      <c r="H5" s="134" t="s">
        <v>115</v>
      </c>
      <c r="I5" s="135"/>
      <c r="J5" s="136">
        <v>80</v>
      </c>
      <c r="K5" s="137"/>
      <c r="L5" s="138"/>
      <c r="M5" s="59">
        <f>J5/$J$7</f>
        <v>2.943557288983737E-3</v>
      </c>
      <c r="N5" s="134"/>
      <c r="O5" s="150"/>
      <c r="P5" s="150"/>
      <c r="Q5" s="151"/>
    </row>
    <row r="6" spans="1:19" ht="30" customHeight="1" x14ac:dyDescent="0.3">
      <c r="A6" s="141" t="s">
        <v>113</v>
      </c>
      <c r="B6" s="142"/>
      <c r="C6" s="143"/>
      <c r="D6" s="136">
        <v>8</v>
      </c>
      <c r="E6" s="137"/>
      <c r="F6" s="137"/>
      <c r="G6" s="138"/>
      <c r="H6" s="134" t="s">
        <v>115</v>
      </c>
      <c r="I6" s="135"/>
      <c r="J6" s="136">
        <v>11087</v>
      </c>
      <c r="K6" s="137"/>
      <c r="L6" s="138"/>
      <c r="M6" s="59">
        <f>J6/$J$7</f>
        <v>0.40794024578703364</v>
      </c>
      <c r="N6" s="134"/>
      <c r="O6" s="150"/>
      <c r="P6" s="150"/>
      <c r="Q6" s="151"/>
    </row>
    <row r="7" spans="1:19" ht="30" customHeight="1" thickBot="1" x14ac:dyDescent="0.35">
      <c r="A7" s="144" t="s">
        <v>114</v>
      </c>
      <c r="B7" s="145"/>
      <c r="C7" s="146"/>
      <c r="D7" s="147">
        <f>SUM(D4:G6)</f>
        <v>28</v>
      </c>
      <c r="E7" s="148"/>
      <c r="F7" s="148"/>
      <c r="G7" s="149"/>
      <c r="H7" s="152" t="s">
        <v>115</v>
      </c>
      <c r="I7" s="155"/>
      <c r="J7" s="147">
        <f>SUM(J4:L6)</f>
        <v>27178</v>
      </c>
      <c r="K7" s="148"/>
      <c r="L7" s="149"/>
      <c r="M7" s="115">
        <v>1</v>
      </c>
      <c r="N7" s="152"/>
      <c r="O7" s="153"/>
      <c r="P7" s="153"/>
      <c r="Q7" s="154"/>
    </row>
    <row r="8" spans="1:19" ht="28.5" customHeight="1" x14ac:dyDescent="0.3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9" s="3" customFormat="1" ht="27.75" customHeight="1" thickBot="1" x14ac:dyDescent="0.35">
      <c r="A9" s="123" t="s">
        <v>116</v>
      </c>
      <c r="B9" s="123"/>
      <c r="C9" s="123"/>
      <c r="D9" s="123"/>
      <c r="E9" s="123"/>
      <c r="F9" s="123"/>
      <c r="G9" s="123"/>
      <c r="H9" s="123"/>
      <c r="I9" s="123"/>
      <c r="J9" s="10"/>
      <c r="K9" s="17"/>
      <c r="L9" s="19"/>
      <c r="M9" s="124"/>
      <c r="N9" s="124"/>
      <c r="O9" s="1"/>
      <c r="P9" s="1"/>
      <c r="Q9" s="2"/>
    </row>
    <row r="10" spans="1:19" ht="36" customHeight="1" x14ac:dyDescent="0.3">
      <c r="A10" s="125" t="s">
        <v>100</v>
      </c>
      <c r="B10" s="127" t="s">
        <v>0</v>
      </c>
      <c r="C10" s="127"/>
      <c r="D10" s="127"/>
      <c r="E10" s="127" t="s">
        <v>1</v>
      </c>
      <c r="F10" s="127"/>
      <c r="G10" s="127" t="s">
        <v>2</v>
      </c>
      <c r="H10" s="127" t="s">
        <v>98</v>
      </c>
      <c r="I10" s="127"/>
      <c r="J10" s="127" t="s">
        <v>31</v>
      </c>
      <c r="K10" s="127"/>
      <c r="L10" s="127" t="s">
        <v>3</v>
      </c>
      <c r="M10" s="127"/>
      <c r="N10" s="127"/>
      <c r="O10" s="127" t="s">
        <v>4</v>
      </c>
      <c r="P10" s="127"/>
      <c r="Q10" s="128" t="s">
        <v>5</v>
      </c>
    </row>
    <row r="11" spans="1:19" ht="36" customHeight="1" x14ac:dyDescent="0.3">
      <c r="A11" s="126"/>
      <c r="B11" s="50" t="s">
        <v>6</v>
      </c>
      <c r="C11" s="50" t="s">
        <v>7</v>
      </c>
      <c r="D11" s="50" t="s">
        <v>8</v>
      </c>
      <c r="E11" s="50" t="s">
        <v>9</v>
      </c>
      <c r="F11" s="51" t="s">
        <v>14</v>
      </c>
      <c r="G11" s="130"/>
      <c r="H11" s="53" t="s">
        <v>29</v>
      </c>
      <c r="I11" s="54" t="s">
        <v>30</v>
      </c>
      <c r="J11" s="55" t="s">
        <v>101</v>
      </c>
      <c r="K11" s="50" t="s">
        <v>10</v>
      </c>
      <c r="L11" s="56" t="s">
        <v>101</v>
      </c>
      <c r="M11" s="50" t="s">
        <v>11</v>
      </c>
      <c r="N11" s="56" t="s">
        <v>102</v>
      </c>
      <c r="O11" s="50" t="s">
        <v>12</v>
      </c>
      <c r="P11" s="50" t="s">
        <v>13</v>
      </c>
      <c r="Q11" s="129"/>
      <c r="S11" s="12"/>
    </row>
    <row r="12" spans="1:19" ht="36" customHeight="1" x14ac:dyDescent="0.3">
      <c r="A12" s="25" t="s">
        <v>99</v>
      </c>
      <c r="B12" s="22"/>
      <c r="C12" s="22"/>
      <c r="D12" s="22"/>
      <c r="E12" s="22"/>
      <c r="F12" s="23"/>
      <c r="G12" s="22"/>
      <c r="H12" s="26">
        <f>SUM(H13:H22)</f>
        <v>17060.8</v>
      </c>
      <c r="I12" s="26">
        <f>SUM(I13:I22)</f>
        <v>10826.199999999999</v>
      </c>
      <c r="J12" s="24"/>
      <c r="K12" s="22"/>
      <c r="L12" s="22"/>
      <c r="M12" s="22"/>
      <c r="N12" s="22"/>
      <c r="O12" s="22"/>
      <c r="P12" s="22"/>
      <c r="Q12" s="27"/>
      <c r="S12" s="12"/>
    </row>
    <row r="13" spans="1:19" ht="36" customHeight="1" x14ac:dyDescent="0.3">
      <c r="A13" s="111">
        <v>1</v>
      </c>
      <c r="B13" s="111" t="s">
        <v>122</v>
      </c>
      <c r="C13" s="111" t="s">
        <v>123</v>
      </c>
      <c r="D13" s="111" t="s">
        <v>124</v>
      </c>
      <c r="E13" s="110" t="s">
        <v>125</v>
      </c>
      <c r="F13" s="110"/>
      <c r="G13" s="110" t="s">
        <v>129</v>
      </c>
      <c r="H13" s="109">
        <v>3307.5</v>
      </c>
      <c r="I13" s="118">
        <v>3307.5</v>
      </c>
      <c r="J13" s="97" t="s">
        <v>126</v>
      </c>
      <c r="K13" s="114" t="s">
        <v>127</v>
      </c>
      <c r="L13" s="112"/>
      <c r="M13" s="112"/>
      <c r="N13" s="112"/>
      <c r="O13" s="112">
        <v>1</v>
      </c>
      <c r="P13" s="112">
        <v>1</v>
      </c>
      <c r="Q13" s="27"/>
    </row>
    <row r="14" spans="1:19" ht="36" customHeight="1" x14ac:dyDescent="0.3">
      <c r="A14" s="111">
        <v>2</v>
      </c>
      <c r="B14" s="116" t="s">
        <v>122</v>
      </c>
      <c r="C14" s="116" t="s">
        <v>123</v>
      </c>
      <c r="D14" s="116" t="s">
        <v>124</v>
      </c>
      <c r="E14" s="110" t="s">
        <v>128</v>
      </c>
      <c r="F14" s="110"/>
      <c r="G14" s="110" t="s">
        <v>129</v>
      </c>
      <c r="H14" s="109">
        <v>4695.1000000000004</v>
      </c>
      <c r="I14" s="108">
        <v>4695.1000000000004</v>
      </c>
      <c r="J14" s="97" t="s">
        <v>130</v>
      </c>
      <c r="K14" s="114" t="s">
        <v>131</v>
      </c>
      <c r="L14" s="112" t="s">
        <v>133</v>
      </c>
      <c r="M14" s="112" t="s">
        <v>134</v>
      </c>
      <c r="N14" s="112" t="s">
        <v>132</v>
      </c>
      <c r="O14" s="112">
        <v>1</v>
      </c>
      <c r="P14" s="112">
        <v>1</v>
      </c>
      <c r="Q14" s="27"/>
    </row>
    <row r="15" spans="1:19" ht="36" customHeight="1" x14ac:dyDescent="0.3">
      <c r="A15" s="96">
        <v>3</v>
      </c>
      <c r="B15" s="96" t="s">
        <v>141</v>
      </c>
      <c r="C15" s="96" t="s">
        <v>142</v>
      </c>
      <c r="D15" s="96" t="s">
        <v>143</v>
      </c>
      <c r="E15" s="36" t="s">
        <v>144</v>
      </c>
      <c r="F15" s="120"/>
      <c r="G15" s="120" t="s">
        <v>145</v>
      </c>
      <c r="H15" s="118">
        <v>1278.5</v>
      </c>
      <c r="I15" s="108">
        <v>1278.5</v>
      </c>
      <c r="J15" s="97" t="s">
        <v>140</v>
      </c>
      <c r="K15" s="98" t="s">
        <v>146</v>
      </c>
      <c r="L15" s="94"/>
      <c r="M15" s="94"/>
      <c r="N15" s="94"/>
      <c r="O15" s="121">
        <v>1</v>
      </c>
      <c r="P15" s="121">
        <v>1</v>
      </c>
      <c r="Q15" s="27"/>
    </row>
    <row r="16" spans="1:19" ht="36" customHeight="1" x14ac:dyDescent="0.3">
      <c r="A16" s="116">
        <v>4</v>
      </c>
      <c r="B16" s="116" t="s">
        <v>122</v>
      </c>
      <c r="C16" s="116" t="s">
        <v>123</v>
      </c>
      <c r="D16" s="116" t="s">
        <v>135</v>
      </c>
      <c r="E16" s="117" t="s">
        <v>136</v>
      </c>
      <c r="F16" s="120" t="s">
        <v>137</v>
      </c>
      <c r="G16" s="120" t="s">
        <v>129</v>
      </c>
      <c r="H16" s="102">
        <v>1743.1</v>
      </c>
      <c r="I16" s="108">
        <v>254.5</v>
      </c>
      <c r="J16" s="103" t="s">
        <v>138</v>
      </c>
      <c r="K16" s="104" t="s">
        <v>139</v>
      </c>
      <c r="L16" s="94"/>
      <c r="M16" s="93"/>
      <c r="N16" s="94"/>
      <c r="O16" s="94">
        <v>1</v>
      </c>
      <c r="P16" s="94">
        <v>1</v>
      </c>
      <c r="Q16" s="99"/>
      <c r="S16" s="12"/>
    </row>
    <row r="17" spans="1:19" ht="36" customHeight="1" x14ac:dyDescent="0.3">
      <c r="A17" s="107">
        <v>5</v>
      </c>
      <c r="B17" s="96" t="s">
        <v>141</v>
      </c>
      <c r="C17" s="96" t="s">
        <v>142</v>
      </c>
      <c r="D17" s="96" t="s">
        <v>147</v>
      </c>
      <c r="E17" s="36" t="s">
        <v>148</v>
      </c>
      <c r="F17" s="120"/>
      <c r="G17" s="120" t="s">
        <v>120</v>
      </c>
      <c r="H17" s="118">
        <v>616.1</v>
      </c>
      <c r="I17" s="108">
        <v>616.1</v>
      </c>
      <c r="J17" s="103" t="s">
        <v>138</v>
      </c>
      <c r="K17" s="104" t="s">
        <v>139</v>
      </c>
      <c r="L17" s="94"/>
      <c r="M17" s="93"/>
      <c r="N17" s="94"/>
      <c r="O17" s="121">
        <v>1</v>
      </c>
      <c r="P17" s="121">
        <v>1</v>
      </c>
      <c r="Q17" s="99"/>
      <c r="S17" s="12"/>
    </row>
    <row r="18" spans="1:19" ht="36" customHeight="1" x14ac:dyDescent="0.3">
      <c r="A18" s="107">
        <v>6</v>
      </c>
      <c r="B18" s="96" t="s">
        <v>141</v>
      </c>
      <c r="C18" s="96" t="s">
        <v>142</v>
      </c>
      <c r="D18" s="96" t="s">
        <v>147</v>
      </c>
      <c r="E18" s="36" t="s">
        <v>149</v>
      </c>
      <c r="F18" s="120"/>
      <c r="G18" s="120" t="s">
        <v>120</v>
      </c>
      <c r="H18" s="102">
        <v>443.3</v>
      </c>
      <c r="I18" s="108">
        <v>443.3</v>
      </c>
      <c r="J18" s="103" t="s">
        <v>150</v>
      </c>
      <c r="K18" s="104" t="s">
        <v>151</v>
      </c>
      <c r="L18" s="94"/>
      <c r="M18" s="93"/>
      <c r="N18" s="94"/>
      <c r="O18" s="121">
        <v>1</v>
      </c>
      <c r="P18" s="121">
        <v>1</v>
      </c>
      <c r="Q18" s="99"/>
      <c r="S18" s="12"/>
    </row>
    <row r="19" spans="1:19" ht="36" customHeight="1" x14ac:dyDescent="0.3">
      <c r="A19" s="107">
        <v>7</v>
      </c>
      <c r="B19" s="119" t="s">
        <v>141</v>
      </c>
      <c r="C19" s="119" t="s">
        <v>142</v>
      </c>
      <c r="D19" s="119" t="s">
        <v>147</v>
      </c>
      <c r="E19" s="120" t="s">
        <v>152</v>
      </c>
      <c r="F19" s="120" t="s">
        <v>153</v>
      </c>
      <c r="G19" s="120" t="s">
        <v>120</v>
      </c>
      <c r="H19" s="181">
        <v>1350.5</v>
      </c>
      <c r="I19" s="101">
        <v>179</v>
      </c>
      <c r="J19" s="103" t="s">
        <v>150</v>
      </c>
      <c r="K19" s="104" t="s">
        <v>151</v>
      </c>
      <c r="L19" s="94"/>
      <c r="M19" s="94"/>
      <c r="N19" s="94"/>
      <c r="O19" s="121">
        <v>1</v>
      </c>
      <c r="P19" s="121">
        <v>1</v>
      </c>
      <c r="Q19" s="27"/>
      <c r="S19" s="12"/>
    </row>
    <row r="20" spans="1:19" ht="36" customHeight="1" x14ac:dyDescent="0.3">
      <c r="A20" s="107">
        <v>9</v>
      </c>
      <c r="B20" s="96" t="s">
        <v>141</v>
      </c>
      <c r="C20" s="96" t="s">
        <v>142</v>
      </c>
      <c r="D20" s="96" t="s">
        <v>147</v>
      </c>
      <c r="E20" s="36" t="s">
        <v>154</v>
      </c>
      <c r="F20" s="120" t="s">
        <v>156</v>
      </c>
      <c r="G20" s="120" t="s">
        <v>120</v>
      </c>
      <c r="H20" s="118">
        <v>1968.8</v>
      </c>
      <c r="I20" s="108">
        <v>21.3</v>
      </c>
      <c r="J20" s="103" t="s">
        <v>150</v>
      </c>
      <c r="K20" s="104" t="s">
        <v>151</v>
      </c>
      <c r="L20" s="94"/>
      <c r="M20" s="94"/>
      <c r="N20" s="94"/>
      <c r="O20" s="121">
        <v>1</v>
      </c>
      <c r="P20" s="121">
        <v>1</v>
      </c>
      <c r="Q20" s="27"/>
      <c r="S20" s="12"/>
    </row>
    <row r="21" spans="1:19" ht="39.75" customHeight="1" x14ac:dyDescent="0.3">
      <c r="A21" s="107">
        <v>10</v>
      </c>
      <c r="B21" s="119" t="s">
        <v>141</v>
      </c>
      <c r="C21" s="119" t="s">
        <v>142</v>
      </c>
      <c r="D21" s="119" t="s">
        <v>147</v>
      </c>
      <c r="E21" s="120" t="s">
        <v>155</v>
      </c>
      <c r="F21" s="120"/>
      <c r="G21" s="120" t="s">
        <v>120</v>
      </c>
      <c r="H21" s="118">
        <v>17.8</v>
      </c>
      <c r="I21" s="108">
        <v>17.8</v>
      </c>
      <c r="J21" s="97" t="s">
        <v>138</v>
      </c>
      <c r="K21" s="104" t="s">
        <v>139</v>
      </c>
      <c r="L21" s="94"/>
      <c r="M21" s="94"/>
      <c r="N21" s="94"/>
      <c r="O21" s="121">
        <v>1</v>
      </c>
      <c r="P21" s="121">
        <v>1</v>
      </c>
      <c r="Q21" s="27"/>
      <c r="S21" s="12"/>
    </row>
    <row r="22" spans="1:19" ht="36" customHeight="1" x14ac:dyDescent="0.3">
      <c r="A22" s="105">
        <v>11</v>
      </c>
      <c r="B22" s="119" t="s">
        <v>141</v>
      </c>
      <c r="C22" s="119" t="s">
        <v>142</v>
      </c>
      <c r="D22" s="119" t="s">
        <v>147</v>
      </c>
      <c r="E22" s="119" t="s">
        <v>157</v>
      </c>
      <c r="F22" s="120" t="s">
        <v>158</v>
      </c>
      <c r="G22" s="120" t="s">
        <v>120</v>
      </c>
      <c r="H22" s="118">
        <v>1640.1</v>
      </c>
      <c r="I22" s="108">
        <v>13.1</v>
      </c>
      <c r="J22" s="97" t="s">
        <v>138</v>
      </c>
      <c r="K22" s="104" t="s">
        <v>139</v>
      </c>
      <c r="L22" s="95"/>
      <c r="M22" s="106"/>
      <c r="N22" s="95"/>
      <c r="O22" s="95">
        <v>1</v>
      </c>
      <c r="P22" s="95">
        <v>1</v>
      </c>
      <c r="Q22" s="100"/>
      <c r="S22" s="12"/>
    </row>
    <row r="23" spans="1:19" ht="20.100000000000001" customHeight="1" x14ac:dyDescent="0.3">
      <c r="I23" s="113"/>
    </row>
  </sheetData>
  <mergeCells count="39">
    <mergeCell ref="J10:K10"/>
    <mergeCell ref="L10:N10"/>
    <mergeCell ref="N7:Q7"/>
    <mergeCell ref="O10:P10"/>
    <mergeCell ref="H7:I7"/>
    <mergeCell ref="J7:L7"/>
    <mergeCell ref="H5:I5"/>
    <mergeCell ref="J5:L5"/>
    <mergeCell ref="N5:Q5"/>
    <mergeCell ref="J6:L6"/>
    <mergeCell ref="J3:L3"/>
    <mergeCell ref="H3:I3"/>
    <mergeCell ref="N4:Q4"/>
    <mergeCell ref="H6:I6"/>
    <mergeCell ref="N6:Q6"/>
    <mergeCell ref="A4:C4"/>
    <mergeCell ref="D4:G4"/>
    <mergeCell ref="A7:C7"/>
    <mergeCell ref="D7:G7"/>
    <mergeCell ref="A6:C6"/>
    <mergeCell ref="D6:G6"/>
    <mergeCell ref="A5:C5"/>
    <mergeCell ref="D5:G5"/>
    <mergeCell ref="A1:Q1"/>
    <mergeCell ref="A9:I9"/>
    <mergeCell ref="M9:N9"/>
    <mergeCell ref="A10:A11"/>
    <mergeCell ref="B10:D10"/>
    <mergeCell ref="E10:F10"/>
    <mergeCell ref="H10:I10"/>
    <mergeCell ref="Q10:Q11"/>
    <mergeCell ref="G10:G11"/>
    <mergeCell ref="N3:Q3"/>
    <mergeCell ref="H4:I4"/>
    <mergeCell ref="J4:L4"/>
    <mergeCell ref="A2:I2"/>
    <mergeCell ref="A3:C3"/>
    <mergeCell ref="J2:K2"/>
    <mergeCell ref="D3:G3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4" fitToHeight="0" orientation="landscape" r:id="rId1"/>
  <colBreaks count="1" manualBreakCount="1">
    <brk id="17" max="7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40"/>
  <sheetViews>
    <sheetView view="pageBreakPreview" topLeftCell="A7" zoomScale="85" zoomScaleNormal="85" zoomScaleSheetLayoutView="85" workbookViewId="0">
      <selection activeCell="R42" sqref="R42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4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22" t="s">
        <v>103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</row>
    <row r="2" spans="1:19" ht="30" customHeight="1" thickBot="1" x14ac:dyDescent="0.35">
      <c r="A2" s="123" t="s">
        <v>104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57"/>
      <c r="M2" s="57"/>
      <c r="N2" s="57"/>
      <c r="O2" s="57"/>
      <c r="P2" s="57"/>
      <c r="Q2" s="57"/>
    </row>
    <row r="3" spans="1:19" ht="30" customHeight="1" x14ac:dyDescent="0.3">
      <c r="A3" s="139" t="s">
        <v>105</v>
      </c>
      <c r="B3" s="132"/>
      <c r="C3" s="140"/>
      <c r="D3" s="131" t="s">
        <v>106</v>
      </c>
      <c r="E3" s="132"/>
      <c r="F3" s="132"/>
      <c r="G3" s="140"/>
      <c r="H3" s="131" t="s">
        <v>107</v>
      </c>
      <c r="I3" s="140"/>
      <c r="J3" s="131" t="s">
        <v>108</v>
      </c>
      <c r="K3" s="132"/>
      <c r="L3" s="140"/>
      <c r="M3" s="60" t="s">
        <v>109</v>
      </c>
      <c r="N3" s="131" t="s">
        <v>110</v>
      </c>
      <c r="O3" s="132"/>
      <c r="P3" s="132"/>
      <c r="Q3" s="133"/>
    </row>
    <row r="4" spans="1:19" ht="30" customHeight="1" x14ac:dyDescent="0.3">
      <c r="A4" s="141" t="s">
        <v>111</v>
      </c>
      <c r="B4" s="142"/>
      <c r="C4" s="143"/>
      <c r="D4" s="136">
        <v>54</v>
      </c>
      <c r="E4" s="137"/>
      <c r="F4" s="137"/>
      <c r="G4" s="138"/>
      <c r="H4" s="156" t="s">
        <v>115</v>
      </c>
      <c r="I4" s="143"/>
      <c r="J4" s="136">
        <v>24470</v>
      </c>
      <c r="K4" s="137"/>
      <c r="L4" s="138"/>
      <c r="M4" s="59">
        <f>J4/$J$7</f>
        <v>0.70437535981577437</v>
      </c>
      <c r="N4" s="156"/>
      <c r="O4" s="142"/>
      <c r="P4" s="142"/>
      <c r="Q4" s="157"/>
    </row>
    <row r="5" spans="1:19" ht="30" customHeight="1" x14ac:dyDescent="0.3">
      <c r="A5" s="141" t="s">
        <v>112</v>
      </c>
      <c r="B5" s="142"/>
      <c r="C5" s="143"/>
      <c r="D5" s="136" t="s">
        <v>41</v>
      </c>
      <c r="E5" s="137"/>
      <c r="F5" s="137"/>
      <c r="G5" s="138"/>
      <c r="H5" s="156" t="s">
        <v>115</v>
      </c>
      <c r="I5" s="143"/>
      <c r="J5" s="136" t="s">
        <v>41</v>
      </c>
      <c r="K5" s="137"/>
      <c r="L5" s="138"/>
      <c r="M5" s="58" t="s">
        <v>41</v>
      </c>
      <c r="N5" s="156"/>
      <c r="O5" s="142"/>
      <c r="P5" s="142"/>
      <c r="Q5" s="157"/>
    </row>
    <row r="6" spans="1:19" ht="30" customHeight="1" x14ac:dyDescent="0.3">
      <c r="A6" s="141" t="s">
        <v>113</v>
      </c>
      <c r="B6" s="142"/>
      <c r="C6" s="143"/>
      <c r="D6" s="136">
        <v>76</v>
      </c>
      <c r="E6" s="137"/>
      <c r="F6" s="137"/>
      <c r="G6" s="138"/>
      <c r="H6" s="156" t="s">
        <v>115</v>
      </c>
      <c r="I6" s="143"/>
      <c r="J6" s="136">
        <v>10270</v>
      </c>
      <c r="K6" s="137"/>
      <c r="L6" s="138"/>
      <c r="M6" s="59">
        <f>J6/$J$7</f>
        <v>0.29562464018422568</v>
      </c>
      <c r="N6" s="156"/>
      <c r="O6" s="142"/>
      <c r="P6" s="142"/>
      <c r="Q6" s="157"/>
    </row>
    <row r="7" spans="1:19" ht="30" customHeight="1" thickBot="1" x14ac:dyDescent="0.35">
      <c r="A7" s="144" t="s">
        <v>114</v>
      </c>
      <c r="B7" s="145"/>
      <c r="C7" s="146"/>
      <c r="D7" s="147">
        <v>130</v>
      </c>
      <c r="E7" s="148"/>
      <c r="F7" s="148"/>
      <c r="G7" s="149"/>
      <c r="H7" s="158" t="s">
        <v>115</v>
      </c>
      <c r="I7" s="146"/>
      <c r="J7" s="147">
        <v>34740</v>
      </c>
      <c r="K7" s="148"/>
      <c r="L7" s="149"/>
      <c r="M7" s="61">
        <v>1</v>
      </c>
      <c r="N7" s="158"/>
      <c r="O7" s="145"/>
      <c r="P7" s="145"/>
      <c r="Q7" s="159"/>
    </row>
    <row r="8" spans="1:19" ht="28.5" customHeight="1" x14ac:dyDescent="0.3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9" s="3" customFormat="1" ht="27.75" customHeight="1" thickBot="1" x14ac:dyDescent="0.35">
      <c r="A9" s="123" t="s">
        <v>116</v>
      </c>
      <c r="B9" s="123"/>
      <c r="C9" s="123"/>
      <c r="D9" s="123"/>
      <c r="E9" s="123"/>
      <c r="F9" s="123"/>
      <c r="G9" s="123"/>
      <c r="H9" s="123"/>
      <c r="I9" s="123"/>
      <c r="J9" s="10"/>
      <c r="K9" s="17"/>
      <c r="L9" s="21"/>
      <c r="M9" s="124"/>
      <c r="N9" s="124"/>
      <c r="O9" s="1"/>
      <c r="P9" s="1"/>
      <c r="Q9" s="2"/>
    </row>
    <row r="10" spans="1:19" ht="39.75" customHeight="1" x14ac:dyDescent="0.3">
      <c r="A10" s="125" t="s">
        <v>100</v>
      </c>
      <c r="B10" s="127" t="s">
        <v>0</v>
      </c>
      <c r="C10" s="127"/>
      <c r="D10" s="127"/>
      <c r="E10" s="127" t="s">
        <v>1</v>
      </c>
      <c r="F10" s="127"/>
      <c r="G10" s="127" t="s">
        <v>2</v>
      </c>
      <c r="H10" s="127" t="s">
        <v>98</v>
      </c>
      <c r="I10" s="127"/>
      <c r="J10" s="127" t="s">
        <v>31</v>
      </c>
      <c r="K10" s="127"/>
      <c r="L10" s="127" t="s">
        <v>3</v>
      </c>
      <c r="M10" s="127"/>
      <c r="N10" s="127"/>
      <c r="O10" s="127" t="s">
        <v>4</v>
      </c>
      <c r="P10" s="127"/>
      <c r="Q10" s="128" t="s">
        <v>5</v>
      </c>
    </row>
    <row r="11" spans="1:19" ht="39.75" customHeight="1" x14ac:dyDescent="0.3">
      <c r="A11" s="126"/>
      <c r="B11" s="52" t="s">
        <v>6</v>
      </c>
      <c r="C11" s="52" t="s">
        <v>7</v>
      </c>
      <c r="D11" s="52" t="s">
        <v>8</v>
      </c>
      <c r="E11" s="52" t="s">
        <v>9</v>
      </c>
      <c r="F11" s="51" t="s">
        <v>14</v>
      </c>
      <c r="G11" s="130"/>
      <c r="H11" s="53" t="s">
        <v>29</v>
      </c>
      <c r="I11" s="54" t="s">
        <v>30</v>
      </c>
      <c r="J11" s="55" t="s">
        <v>101</v>
      </c>
      <c r="K11" s="52" t="s">
        <v>10</v>
      </c>
      <c r="L11" s="56" t="s">
        <v>101</v>
      </c>
      <c r="M11" s="52" t="s">
        <v>11</v>
      </c>
      <c r="N11" s="56" t="s">
        <v>102</v>
      </c>
      <c r="O11" s="52" t="s">
        <v>12</v>
      </c>
      <c r="P11" s="52" t="s">
        <v>13</v>
      </c>
      <c r="Q11" s="129"/>
      <c r="S11" s="12"/>
    </row>
    <row r="12" spans="1:19" s="8" customFormat="1" ht="39.950000000000003" customHeight="1" thickBot="1" x14ac:dyDescent="0.35">
      <c r="A12" s="42">
        <v>1</v>
      </c>
      <c r="B12" s="43" t="s">
        <v>16</v>
      </c>
      <c r="C12" s="43" t="s">
        <v>17</v>
      </c>
      <c r="D12" s="43" t="s">
        <v>33</v>
      </c>
      <c r="E12" s="44" t="s">
        <v>34</v>
      </c>
      <c r="F12" s="62" t="s">
        <v>38</v>
      </c>
      <c r="G12" s="63" t="s">
        <v>24</v>
      </c>
      <c r="H12" s="64">
        <v>1814</v>
      </c>
      <c r="I12" s="45">
        <v>225</v>
      </c>
      <c r="J12" s="43" t="s">
        <v>52</v>
      </c>
      <c r="K12" s="43" t="s">
        <v>89</v>
      </c>
      <c r="L12" s="43"/>
      <c r="M12" s="65"/>
      <c r="N12" s="48"/>
      <c r="O12" s="48">
        <v>1</v>
      </c>
      <c r="P12" s="48">
        <v>1</v>
      </c>
      <c r="Q12" s="49"/>
    </row>
    <row r="13" spans="1:19" s="8" customFormat="1" ht="39.950000000000003" customHeight="1" x14ac:dyDescent="0.3">
      <c r="A13" s="163">
        <v>1</v>
      </c>
      <c r="B13" s="166" t="s">
        <v>16</v>
      </c>
      <c r="C13" s="166" t="s">
        <v>17</v>
      </c>
      <c r="D13" s="166" t="s">
        <v>33</v>
      </c>
      <c r="E13" s="169" t="s">
        <v>35</v>
      </c>
      <c r="F13" s="169" t="s">
        <v>39</v>
      </c>
      <c r="G13" s="169" t="s">
        <v>15</v>
      </c>
      <c r="H13" s="172">
        <v>1831</v>
      </c>
      <c r="I13" s="160">
        <v>19</v>
      </c>
      <c r="J13" s="66" t="s">
        <v>53</v>
      </c>
      <c r="K13" s="66" t="s">
        <v>78</v>
      </c>
      <c r="L13" s="67"/>
      <c r="M13" s="68"/>
      <c r="N13" s="67"/>
      <c r="O13" s="175">
        <v>1</v>
      </c>
      <c r="P13" s="175">
        <v>1</v>
      </c>
      <c r="Q13" s="69" t="s">
        <v>73</v>
      </c>
    </row>
    <row r="14" spans="1:19" s="8" customFormat="1" ht="39.950000000000003" customHeight="1" x14ac:dyDescent="0.3">
      <c r="A14" s="164"/>
      <c r="B14" s="167"/>
      <c r="C14" s="167"/>
      <c r="D14" s="167"/>
      <c r="E14" s="170"/>
      <c r="F14" s="170"/>
      <c r="G14" s="170"/>
      <c r="H14" s="173"/>
      <c r="I14" s="161"/>
      <c r="J14" s="28" t="s">
        <v>54</v>
      </c>
      <c r="K14" s="28" t="s">
        <v>74</v>
      </c>
      <c r="L14" s="24"/>
      <c r="M14" s="31"/>
      <c r="N14" s="24"/>
      <c r="O14" s="176"/>
      <c r="P14" s="176"/>
      <c r="Q14" s="32" t="s">
        <v>73</v>
      </c>
    </row>
    <row r="15" spans="1:19" s="8" customFormat="1" ht="39.950000000000003" customHeight="1" thickBot="1" x14ac:dyDescent="0.35">
      <c r="A15" s="165"/>
      <c r="B15" s="168"/>
      <c r="C15" s="168"/>
      <c r="D15" s="168"/>
      <c r="E15" s="171"/>
      <c r="F15" s="171"/>
      <c r="G15" s="171"/>
      <c r="H15" s="174"/>
      <c r="I15" s="162"/>
      <c r="J15" s="43" t="s">
        <v>55</v>
      </c>
      <c r="K15" s="43" t="s">
        <v>75</v>
      </c>
      <c r="L15" s="48"/>
      <c r="M15" s="70"/>
      <c r="N15" s="48"/>
      <c r="O15" s="177"/>
      <c r="P15" s="177"/>
      <c r="Q15" s="49" t="s">
        <v>73</v>
      </c>
    </row>
    <row r="16" spans="1:19" s="8" customFormat="1" ht="39.950000000000003" customHeight="1" x14ac:dyDescent="0.3">
      <c r="A16" s="163">
        <v>1</v>
      </c>
      <c r="B16" s="166" t="s">
        <v>16</v>
      </c>
      <c r="C16" s="166" t="s">
        <v>17</v>
      </c>
      <c r="D16" s="166" t="s">
        <v>33</v>
      </c>
      <c r="E16" s="169" t="s">
        <v>36</v>
      </c>
      <c r="F16" s="169" t="s">
        <v>37</v>
      </c>
      <c r="G16" s="169" t="s">
        <v>15</v>
      </c>
      <c r="H16" s="172">
        <v>3719</v>
      </c>
      <c r="I16" s="160">
        <v>31</v>
      </c>
      <c r="J16" s="66" t="s">
        <v>56</v>
      </c>
      <c r="K16" s="66" t="s">
        <v>90</v>
      </c>
      <c r="L16" s="67"/>
      <c r="M16" s="68"/>
      <c r="N16" s="67"/>
      <c r="O16" s="67">
        <v>1</v>
      </c>
      <c r="P16" s="67">
        <v>3</v>
      </c>
      <c r="Q16" s="71"/>
    </row>
    <row r="17" spans="1:19" s="8" customFormat="1" ht="39.950000000000003" customHeight="1" x14ac:dyDescent="0.3">
      <c r="A17" s="164"/>
      <c r="B17" s="167"/>
      <c r="C17" s="167"/>
      <c r="D17" s="167"/>
      <c r="E17" s="170"/>
      <c r="F17" s="170"/>
      <c r="G17" s="170"/>
      <c r="H17" s="173"/>
      <c r="I17" s="161"/>
      <c r="J17" s="28" t="s">
        <v>57</v>
      </c>
      <c r="K17" s="33" t="s">
        <v>91</v>
      </c>
      <c r="L17" s="24"/>
      <c r="M17" s="31"/>
      <c r="N17" s="24"/>
      <c r="O17" s="24">
        <v>1</v>
      </c>
      <c r="P17" s="24">
        <v>3</v>
      </c>
      <c r="Q17" s="30"/>
    </row>
    <row r="18" spans="1:19" s="8" customFormat="1" ht="39.950000000000003" customHeight="1" thickBot="1" x14ac:dyDescent="0.35">
      <c r="A18" s="165"/>
      <c r="B18" s="168"/>
      <c r="C18" s="168"/>
      <c r="D18" s="168"/>
      <c r="E18" s="171"/>
      <c r="F18" s="171"/>
      <c r="G18" s="171"/>
      <c r="H18" s="174"/>
      <c r="I18" s="162"/>
      <c r="J18" s="43" t="s">
        <v>58</v>
      </c>
      <c r="K18" s="43" t="s">
        <v>79</v>
      </c>
      <c r="L18" s="48"/>
      <c r="M18" s="70"/>
      <c r="N18" s="48"/>
      <c r="O18" s="48">
        <v>1</v>
      </c>
      <c r="P18" s="48">
        <v>3</v>
      </c>
      <c r="Q18" s="49"/>
    </row>
    <row r="19" spans="1:19" s="8" customFormat="1" ht="39.950000000000003" customHeight="1" thickBot="1" x14ac:dyDescent="0.35">
      <c r="A19" s="72">
        <v>1</v>
      </c>
      <c r="B19" s="73" t="s">
        <v>16</v>
      </c>
      <c r="C19" s="73" t="s">
        <v>17</v>
      </c>
      <c r="D19" s="73" t="s">
        <v>18</v>
      </c>
      <c r="E19" s="74" t="s">
        <v>40</v>
      </c>
      <c r="F19" s="75" t="s">
        <v>41</v>
      </c>
      <c r="G19" s="75" t="s">
        <v>15</v>
      </c>
      <c r="H19" s="34">
        <v>3215</v>
      </c>
      <c r="I19" s="29">
        <v>1810</v>
      </c>
      <c r="J19" s="35" t="s">
        <v>119</v>
      </c>
      <c r="K19" s="28" t="s">
        <v>92</v>
      </c>
      <c r="L19" s="78"/>
      <c r="M19" s="79"/>
      <c r="N19" s="78"/>
      <c r="O19" s="78">
        <v>1</v>
      </c>
      <c r="P19" s="78">
        <v>1</v>
      </c>
      <c r="Q19" s="80"/>
    </row>
    <row r="20" spans="1:19" s="8" customFormat="1" ht="39.950000000000003" customHeight="1" thickBot="1" x14ac:dyDescent="0.35">
      <c r="A20" s="72">
        <v>1</v>
      </c>
      <c r="B20" s="73" t="s">
        <v>16</v>
      </c>
      <c r="C20" s="73" t="s">
        <v>17</v>
      </c>
      <c r="D20" s="73" t="s">
        <v>18</v>
      </c>
      <c r="E20" s="81" t="s">
        <v>19</v>
      </c>
      <c r="F20" s="81" t="s">
        <v>21</v>
      </c>
      <c r="G20" s="75" t="s">
        <v>15</v>
      </c>
      <c r="H20" s="76">
        <v>4006</v>
      </c>
      <c r="I20" s="77">
        <v>75</v>
      </c>
      <c r="J20" s="82" t="s">
        <v>25</v>
      </c>
      <c r="K20" s="83" t="s">
        <v>93</v>
      </c>
      <c r="L20" s="78"/>
      <c r="M20" s="79"/>
      <c r="N20" s="78"/>
      <c r="O20" s="78">
        <v>1</v>
      </c>
      <c r="P20" s="78">
        <v>1</v>
      </c>
      <c r="Q20" s="80"/>
    </row>
    <row r="21" spans="1:19" s="8" customFormat="1" ht="39.950000000000003" customHeight="1" thickBot="1" x14ac:dyDescent="0.35">
      <c r="A21" s="72">
        <v>1</v>
      </c>
      <c r="B21" s="73" t="s">
        <v>16</v>
      </c>
      <c r="C21" s="73" t="s">
        <v>17</v>
      </c>
      <c r="D21" s="73" t="s">
        <v>18</v>
      </c>
      <c r="E21" s="81" t="s">
        <v>20</v>
      </c>
      <c r="F21" s="81" t="s">
        <v>22</v>
      </c>
      <c r="G21" s="75" t="s">
        <v>15</v>
      </c>
      <c r="H21" s="76">
        <v>577</v>
      </c>
      <c r="I21" s="77">
        <v>10</v>
      </c>
      <c r="J21" s="82" t="s">
        <v>26</v>
      </c>
      <c r="K21" s="83" t="s">
        <v>77</v>
      </c>
      <c r="L21" s="78"/>
      <c r="M21" s="79"/>
      <c r="N21" s="78"/>
      <c r="O21" s="78">
        <v>1</v>
      </c>
      <c r="P21" s="78">
        <v>1</v>
      </c>
      <c r="Q21" s="80"/>
    </row>
    <row r="22" spans="1:19" s="8" customFormat="1" ht="39.950000000000003" customHeight="1" x14ac:dyDescent="0.3">
      <c r="A22" s="163">
        <v>1</v>
      </c>
      <c r="B22" s="166" t="s">
        <v>16</v>
      </c>
      <c r="C22" s="166" t="s">
        <v>17</v>
      </c>
      <c r="D22" s="166" t="s">
        <v>18</v>
      </c>
      <c r="E22" s="169" t="s">
        <v>42</v>
      </c>
      <c r="F22" s="169" t="s">
        <v>43</v>
      </c>
      <c r="G22" s="169" t="s">
        <v>15</v>
      </c>
      <c r="H22" s="178">
        <v>2787</v>
      </c>
      <c r="I22" s="160">
        <v>37</v>
      </c>
      <c r="J22" s="84" t="s">
        <v>59</v>
      </c>
      <c r="K22" s="85" t="s">
        <v>80</v>
      </c>
      <c r="L22" s="67"/>
      <c r="M22" s="68"/>
      <c r="N22" s="67"/>
      <c r="O22" s="67">
        <v>1</v>
      </c>
      <c r="P22" s="67">
        <v>5</v>
      </c>
      <c r="Q22" s="71"/>
    </row>
    <row r="23" spans="1:19" s="8" customFormat="1" ht="39.950000000000003" customHeight="1" x14ac:dyDescent="0.3">
      <c r="A23" s="164"/>
      <c r="B23" s="167"/>
      <c r="C23" s="167"/>
      <c r="D23" s="167"/>
      <c r="E23" s="170"/>
      <c r="F23" s="170"/>
      <c r="G23" s="170"/>
      <c r="H23" s="179"/>
      <c r="I23" s="161"/>
      <c r="J23" s="37" t="s">
        <v>60</v>
      </c>
      <c r="K23" s="38" t="s">
        <v>81</v>
      </c>
      <c r="L23" s="24"/>
      <c r="M23" s="31"/>
      <c r="N23" s="24"/>
      <c r="O23" s="24">
        <v>1</v>
      </c>
      <c r="P23" s="24">
        <v>5</v>
      </c>
      <c r="Q23" s="30"/>
    </row>
    <row r="24" spans="1:19" s="8" customFormat="1" ht="39.950000000000003" customHeight="1" x14ac:dyDescent="0.3">
      <c r="A24" s="164"/>
      <c r="B24" s="167"/>
      <c r="C24" s="167"/>
      <c r="D24" s="167"/>
      <c r="E24" s="170"/>
      <c r="F24" s="170"/>
      <c r="G24" s="170"/>
      <c r="H24" s="179"/>
      <c r="I24" s="161"/>
      <c r="J24" s="37" t="s">
        <v>61</v>
      </c>
      <c r="K24" s="38" t="s">
        <v>82</v>
      </c>
      <c r="L24" s="24"/>
      <c r="M24" s="31"/>
      <c r="N24" s="24"/>
      <c r="O24" s="24">
        <v>1</v>
      </c>
      <c r="P24" s="24">
        <v>5</v>
      </c>
      <c r="Q24" s="30"/>
    </row>
    <row r="25" spans="1:19" s="8" customFormat="1" ht="39.950000000000003" customHeight="1" x14ac:dyDescent="0.3">
      <c r="A25" s="164"/>
      <c r="B25" s="167"/>
      <c r="C25" s="167"/>
      <c r="D25" s="167"/>
      <c r="E25" s="170"/>
      <c r="F25" s="170"/>
      <c r="G25" s="170"/>
      <c r="H25" s="179"/>
      <c r="I25" s="161"/>
      <c r="J25" s="37" t="s">
        <v>62</v>
      </c>
      <c r="K25" s="38" t="s">
        <v>83</v>
      </c>
      <c r="L25" s="24"/>
      <c r="M25" s="31"/>
      <c r="N25" s="24"/>
      <c r="O25" s="24">
        <v>1</v>
      </c>
      <c r="P25" s="24">
        <v>5</v>
      </c>
      <c r="Q25" s="30"/>
    </row>
    <row r="26" spans="1:19" s="8" customFormat="1" ht="39.950000000000003" customHeight="1" thickBot="1" x14ac:dyDescent="0.35">
      <c r="A26" s="165"/>
      <c r="B26" s="168"/>
      <c r="C26" s="168"/>
      <c r="D26" s="168"/>
      <c r="E26" s="171"/>
      <c r="F26" s="171"/>
      <c r="G26" s="171"/>
      <c r="H26" s="180"/>
      <c r="I26" s="162"/>
      <c r="J26" s="86" t="s">
        <v>32</v>
      </c>
      <c r="K26" s="87" t="s">
        <v>84</v>
      </c>
      <c r="L26" s="48"/>
      <c r="M26" s="70"/>
      <c r="N26" s="48"/>
      <c r="O26" s="48">
        <v>1</v>
      </c>
      <c r="P26" s="48">
        <v>5</v>
      </c>
      <c r="Q26" s="49"/>
    </row>
    <row r="27" spans="1:19" s="8" customFormat="1" ht="39.950000000000003" customHeight="1" thickBot="1" x14ac:dyDescent="0.35">
      <c r="A27" s="72">
        <v>1</v>
      </c>
      <c r="B27" s="73" t="s">
        <v>16</v>
      </c>
      <c r="C27" s="73" t="s">
        <v>17</v>
      </c>
      <c r="D27" s="73" t="s">
        <v>18</v>
      </c>
      <c r="E27" s="75" t="s">
        <v>44</v>
      </c>
      <c r="F27" s="81" t="s">
        <v>23</v>
      </c>
      <c r="G27" s="75" t="s">
        <v>15</v>
      </c>
      <c r="H27" s="76">
        <v>1347</v>
      </c>
      <c r="I27" s="77">
        <v>23</v>
      </c>
      <c r="J27" s="82" t="s">
        <v>27</v>
      </c>
      <c r="K27" s="83" t="s">
        <v>76</v>
      </c>
      <c r="L27" s="78"/>
      <c r="M27" s="79"/>
      <c r="N27" s="78"/>
      <c r="O27" s="78">
        <v>1</v>
      </c>
      <c r="P27" s="78">
        <v>1</v>
      </c>
      <c r="Q27" s="80"/>
      <c r="S27" s="15"/>
    </row>
    <row r="28" spans="1:19" s="8" customFormat="1" ht="39.950000000000003" customHeight="1" thickBot="1" x14ac:dyDescent="0.35">
      <c r="A28" s="72">
        <v>1</v>
      </c>
      <c r="B28" s="73" t="s">
        <v>16</v>
      </c>
      <c r="C28" s="73" t="s">
        <v>17</v>
      </c>
      <c r="D28" s="73" t="s">
        <v>18</v>
      </c>
      <c r="E28" s="75" t="s">
        <v>45</v>
      </c>
      <c r="F28" s="75" t="s">
        <v>50</v>
      </c>
      <c r="G28" s="75" t="s">
        <v>15</v>
      </c>
      <c r="H28" s="88">
        <v>3019</v>
      </c>
      <c r="I28" s="77">
        <v>96</v>
      </c>
      <c r="J28" s="82" t="s">
        <v>63</v>
      </c>
      <c r="K28" s="83" t="s">
        <v>94</v>
      </c>
      <c r="L28" s="78"/>
      <c r="M28" s="79"/>
      <c r="N28" s="78"/>
      <c r="O28" s="78">
        <v>1</v>
      </c>
      <c r="P28" s="78">
        <v>1</v>
      </c>
      <c r="Q28" s="80"/>
      <c r="S28" s="15"/>
    </row>
    <row r="29" spans="1:19" s="8" customFormat="1" ht="39.950000000000003" customHeight="1" thickBot="1" x14ac:dyDescent="0.35">
      <c r="A29" s="72">
        <v>1</v>
      </c>
      <c r="B29" s="73" t="s">
        <v>16</v>
      </c>
      <c r="C29" s="73" t="s">
        <v>17</v>
      </c>
      <c r="D29" s="73" t="s">
        <v>18</v>
      </c>
      <c r="E29" s="75" t="s">
        <v>46</v>
      </c>
      <c r="F29" s="75" t="s">
        <v>51</v>
      </c>
      <c r="G29" s="75" t="s">
        <v>15</v>
      </c>
      <c r="H29" s="76">
        <v>553</v>
      </c>
      <c r="I29" s="77">
        <v>31</v>
      </c>
      <c r="J29" s="82" t="s">
        <v>28</v>
      </c>
      <c r="K29" s="83" t="s">
        <v>85</v>
      </c>
      <c r="L29" s="78"/>
      <c r="M29" s="79"/>
      <c r="N29" s="78"/>
      <c r="O29" s="78">
        <v>1</v>
      </c>
      <c r="P29" s="78">
        <v>1</v>
      </c>
      <c r="Q29" s="80"/>
      <c r="S29" s="15"/>
    </row>
    <row r="30" spans="1:19" s="8" customFormat="1" ht="39.950000000000003" customHeight="1" x14ac:dyDescent="0.3">
      <c r="A30" s="163">
        <v>1</v>
      </c>
      <c r="B30" s="166" t="s">
        <v>16</v>
      </c>
      <c r="C30" s="166" t="s">
        <v>17</v>
      </c>
      <c r="D30" s="166" t="s">
        <v>18</v>
      </c>
      <c r="E30" s="169" t="s">
        <v>47</v>
      </c>
      <c r="F30" s="169" t="s">
        <v>41</v>
      </c>
      <c r="G30" s="169" t="s">
        <v>15</v>
      </c>
      <c r="H30" s="178">
        <v>150</v>
      </c>
      <c r="I30" s="160">
        <v>150</v>
      </c>
      <c r="J30" s="89" t="s">
        <v>64</v>
      </c>
      <c r="K30" s="89" t="s">
        <v>86</v>
      </c>
      <c r="L30" s="67"/>
      <c r="M30" s="68"/>
      <c r="N30" s="67"/>
      <c r="O30" s="67">
        <v>1</v>
      </c>
      <c r="P30" s="67">
        <v>5</v>
      </c>
      <c r="Q30" s="71"/>
      <c r="S30" s="15"/>
    </row>
    <row r="31" spans="1:19" s="8" customFormat="1" ht="39.950000000000003" customHeight="1" x14ac:dyDescent="0.3">
      <c r="A31" s="164"/>
      <c r="B31" s="167"/>
      <c r="C31" s="167"/>
      <c r="D31" s="167"/>
      <c r="E31" s="170"/>
      <c r="F31" s="170"/>
      <c r="G31" s="170"/>
      <c r="H31" s="179"/>
      <c r="I31" s="161"/>
      <c r="J31" s="37" t="s">
        <v>65</v>
      </c>
      <c r="K31" s="28" t="s">
        <v>87</v>
      </c>
      <c r="L31" s="24" t="s">
        <v>70</v>
      </c>
      <c r="M31" s="31" t="s">
        <v>69</v>
      </c>
      <c r="N31" s="24" t="s">
        <v>72</v>
      </c>
      <c r="O31" s="24">
        <v>1</v>
      </c>
      <c r="P31" s="24">
        <v>5</v>
      </c>
      <c r="Q31" s="30"/>
      <c r="S31" s="15"/>
    </row>
    <row r="32" spans="1:19" s="8" customFormat="1" ht="39.950000000000003" customHeight="1" x14ac:dyDescent="0.3">
      <c r="A32" s="164"/>
      <c r="B32" s="167"/>
      <c r="C32" s="167"/>
      <c r="D32" s="167"/>
      <c r="E32" s="170"/>
      <c r="F32" s="170"/>
      <c r="G32" s="170"/>
      <c r="H32" s="179"/>
      <c r="I32" s="161"/>
      <c r="J32" s="37" t="s">
        <v>66</v>
      </c>
      <c r="K32" s="28" t="s">
        <v>95</v>
      </c>
      <c r="L32" s="24"/>
      <c r="M32" s="31"/>
      <c r="N32" s="24"/>
      <c r="O32" s="24">
        <v>1</v>
      </c>
      <c r="P32" s="24">
        <v>5</v>
      </c>
      <c r="Q32" s="30"/>
      <c r="S32" s="15"/>
    </row>
    <row r="33" spans="1:19" s="8" customFormat="1" ht="39.950000000000003" customHeight="1" thickBot="1" x14ac:dyDescent="0.35">
      <c r="A33" s="165"/>
      <c r="B33" s="168"/>
      <c r="C33" s="168"/>
      <c r="D33" s="168"/>
      <c r="E33" s="171"/>
      <c r="F33" s="171"/>
      <c r="G33" s="171"/>
      <c r="H33" s="180"/>
      <c r="I33" s="162"/>
      <c r="J33" s="90" t="s">
        <v>67</v>
      </c>
      <c r="K33" s="43" t="s">
        <v>96</v>
      </c>
      <c r="L33" s="48"/>
      <c r="M33" s="70"/>
      <c r="N33" s="48"/>
      <c r="O33" s="48">
        <v>1</v>
      </c>
      <c r="P33" s="48">
        <v>5</v>
      </c>
      <c r="Q33" s="49"/>
      <c r="S33" s="15"/>
    </row>
    <row r="34" spans="1:19" s="8" customFormat="1" ht="39.950000000000003" customHeight="1" x14ac:dyDescent="0.3">
      <c r="A34" s="163">
        <v>2</v>
      </c>
      <c r="B34" s="166" t="s">
        <v>16</v>
      </c>
      <c r="C34" s="166" t="s">
        <v>17</v>
      </c>
      <c r="D34" s="166" t="s">
        <v>18</v>
      </c>
      <c r="E34" s="169" t="s">
        <v>48</v>
      </c>
      <c r="F34" s="169" t="s">
        <v>41</v>
      </c>
      <c r="G34" s="169" t="s">
        <v>15</v>
      </c>
      <c r="H34" s="178">
        <v>53</v>
      </c>
      <c r="I34" s="160">
        <v>53</v>
      </c>
      <c r="J34" s="89" t="s">
        <v>64</v>
      </c>
      <c r="K34" s="89" t="s">
        <v>86</v>
      </c>
      <c r="L34" s="67"/>
      <c r="M34" s="68"/>
      <c r="N34" s="67"/>
      <c r="O34" s="67">
        <v>1</v>
      </c>
      <c r="P34" s="67">
        <v>5</v>
      </c>
      <c r="Q34" s="71"/>
      <c r="S34" s="15"/>
    </row>
    <row r="35" spans="1:19" s="8" customFormat="1" ht="39.950000000000003" customHeight="1" x14ac:dyDescent="0.3">
      <c r="A35" s="164"/>
      <c r="B35" s="167"/>
      <c r="C35" s="167"/>
      <c r="D35" s="167"/>
      <c r="E35" s="170"/>
      <c r="F35" s="170"/>
      <c r="G35" s="170"/>
      <c r="H35" s="179"/>
      <c r="I35" s="161"/>
      <c r="J35" s="39" t="s">
        <v>65</v>
      </c>
      <c r="K35" s="28" t="s">
        <v>87</v>
      </c>
      <c r="L35" s="40" t="s">
        <v>71</v>
      </c>
      <c r="M35" s="31" t="s">
        <v>69</v>
      </c>
      <c r="N35" s="24" t="s">
        <v>72</v>
      </c>
      <c r="O35" s="24">
        <v>1</v>
      </c>
      <c r="P35" s="40">
        <v>5</v>
      </c>
      <c r="Q35" s="32"/>
      <c r="S35" s="15"/>
    </row>
    <row r="36" spans="1:19" s="8" customFormat="1" ht="39.950000000000003" customHeight="1" x14ac:dyDescent="0.3">
      <c r="A36" s="164"/>
      <c r="B36" s="167"/>
      <c r="C36" s="167"/>
      <c r="D36" s="167"/>
      <c r="E36" s="170"/>
      <c r="F36" s="170"/>
      <c r="G36" s="170"/>
      <c r="H36" s="179"/>
      <c r="I36" s="161"/>
      <c r="J36" s="39" t="s">
        <v>66</v>
      </c>
      <c r="K36" s="28" t="s">
        <v>95</v>
      </c>
      <c r="L36" s="40"/>
      <c r="M36" s="41"/>
      <c r="N36" s="40"/>
      <c r="O36" s="24">
        <v>1</v>
      </c>
      <c r="P36" s="40">
        <v>5</v>
      </c>
      <c r="Q36" s="32"/>
      <c r="S36" s="15"/>
    </row>
    <row r="37" spans="1:19" s="8" customFormat="1" ht="39.950000000000003" customHeight="1" thickBot="1" x14ac:dyDescent="0.35">
      <c r="A37" s="165"/>
      <c r="B37" s="168"/>
      <c r="C37" s="168"/>
      <c r="D37" s="168"/>
      <c r="E37" s="171"/>
      <c r="F37" s="171"/>
      <c r="G37" s="171"/>
      <c r="H37" s="180"/>
      <c r="I37" s="162"/>
      <c r="J37" s="90" t="s">
        <v>67</v>
      </c>
      <c r="K37" s="43" t="s">
        <v>96</v>
      </c>
      <c r="L37" s="48"/>
      <c r="M37" s="70"/>
      <c r="N37" s="48"/>
      <c r="O37" s="48">
        <v>1</v>
      </c>
      <c r="P37" s="48">
        <v>5</v>
      </c>
      <c r="Q37" s="49"/>
      <c r="S37" s="15"/>
    </row>
    <row r="38" spans="1:19" s="8" customFormat="1" ht="55.5" customHeight="1" thickBot="1" x14ac:dyDescent="0.35">
      <c r="A38" s="72">
        <v>1</v>
      </c>
      <c r="B38" s="73" t="s">
        <v>16</v>
      </c>
      <c r="C38" s="73" t="s">
        <v>17</v>
      </c>
      <c r="D38" s="73" t="s">
        <v>18</v>
      </c>
      <c r="E38" s="75" t="s">
        <v>49</v>
      </c>
      <c r="F38" s="75" t="s">
        <v>41</v>
      </c>
      <c r="G38" s="75" t="s">
        <v>15</v>
      </c>
      <c r="H38" s="76">
        <v>22</v>
      </c>
      <c r="I38" s="77">
        <v>22</v>
      </c>
      <c r="J38" s="91" t="s">
        <v>68</v>
      </c>
      <c r="K38" s="91" t="s">
        <v>97</v>
      </c>
      <c r="L38" s="46" t="s">
        <v>117</v>
      </c>
      <c r="M38" s="47" t="s">
        <v>118</v>
      </c>
      <c r="N38" s="92" t="s">
        <v>88</v>
      </c>
      <c r="O38" s="78">
        <v>1</v>
      </c>
      <c r="P38" s="78">
        <v>1</v>
      </c>
      <c r="Q38" s="80"/>
      <c r="S38" s="15"/>
    </row>
    <row r="39" spans="1:19" ht="20.100000000000001" customHeight="1" x14ac:dyDescent="0.3">
      <c r="K39" s="20"/>
    </row>
    <row r="40" spans="1:19" ht="20.100000000000001" customHeight="1" x14ac:dyDescent="0.3">
      <c r="K40" s="20"/>
    </row>
  </sheetData>
  <mergeCells count="86">
    <mergeCell ref="G34:G37"/>
    <mergeCell ref="H34:H37"/>
    <mergeCell ref="I34:I37"/>
    <mergeCell ref="A2:I2"/>
    <mergeCell ref="J2:K2"/>
    <mergeCell ref="A34:A37"/>
    <mergeCell ref="B34:B37"/>
    <mergeCell ref="C34:C37"/>
    <mergeCell ref="D34:D37"/>
    <mergeCell ref="E34:E37"/>
    <mergeCell ref="F34:F37"/>
    <mergeCell ref="I22:I26"/>
    <mergeCell ref="A30:A33"/>
    <mergeCell ref="B30:B33"/>
    <mergeCell ref="C30:C33"/>
    <mergeCell ref="D30:D33"/>
    <mergeCell ref="E30:E33"/>
    <mergeCell ref="F30:F33"/>
    <mergeCell ref="G30:G33"/>
    <mergeCell ref="H30:H33"/>
    <mergeCell ref="I30:I33"/>
    <mergeCell ref="F22:F26"/>
    <mergeCell ref="G22:G26"/>
    <mergeCell ref="H22:H26"/>
    <mergeCell ref="A16:A18"/>
    <mergeCell ref="B16:B18"/>
    <mergeCell ref="C16:C18"/>
    <mergeCell ref="D16:D18"/>
    <mergeCell ref="E16:E18"/>
    <mergeCell ref="F16:F18"/>
    <mergeCell ref="A22:A26"/>
    <mergeCell ref="B22:B26"/>
    <mergeCell ref="C22:C26"/>
    <mergeCell ref="D22:D26"/>
    <mergeCell ref="E22:E26"/>
    <mergeCell ref="G16:G18"/>
    <mergeCell ref="H16:H18"/>
    <mergeCell ref="O10:P10"/>
    <mergeCell ref="Q10:Q11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O13:O15"/>
    <mergeCell ref="P13:P15"/>
    <mergeCell ref="M9:N9"/>
    <mergeCell ref="A10:A11"/>
    <mergeCell ref="B10:D10"/>
    <mergeCell ref="E10:F10"/>
    <mergeCell ref="G10:G11"/>
    <mergeCell ref="H10:I10"/>
    <mergeCell ref="J10:K10"/>
    <mergeCell ref="L10:N10"/>
    <mergeCell ref="I16:I18"/>
    <mergeCell ref="A6:C6"/>
    <mergeCell ref="D6:G6"/>
    <mergeCell ref="H6:I6"/>
    <mergeCell ref="J6:L6"/>
    <mergeCell ref="A9:I9"/>
    <mergeCell ref="N6:Q6"/>
    <mergeCell ref="A7:C7"/>
    <mergeCell ref="D7:G7"/>
    <mergeCell ref="H7:I7"/>
    <mergeCell ref="J7:L7"/>
    <mergeCell ref="N7:Q7"/>
    <mergeCell ref="A4:C4"/>
    <mergeCell ref="D4:G4"/>
    <mergeCell ref="H4:I4"/>
    <mergeCell ref="J4:L4"/>
    <mergeCell ref="N4:Q4"/>
    <mergeCell ref="A5:C5"/>
    <mergeCell ref="D5:G5"/>
    <mergeCell ref="H5:I5"/>
    <mergeCell ref="J5:L5"/>
    <mergeCell ref="N5:Q5"/>
    <mergeCell ref="A1:Q1"/>
    <mergeCell ref="A3:C3"/>
    <mergeCell ref="D3:G3"/>
    <mergeCell ref="H3:I3"/>
    <mergeCell ref="J3:L3"/>
    <mergeCell ref="N3:Q3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5" fitToHeight="0" orientation="landscape" r:id="rId1"/>
  <rowBreaks count="11" manualBreakCount="11">
    <brk id="12" max="16" man="1"/>
    <brk id="15" max="16" man="1"/>
    <brk id="18" max="16" man="1"/>
    <brk id="19" max="16" man="1"/>
    <brk id="20" max="16" man="1"/>
    <brk id="21" max="16" man="1"/>
    <brk id="26" max="16" man="1"/>
    <brk id="27" max="16" man="1"/>
    <brk id="28" max="16" man="1"/>
    <brk id="29" max="16" man="1"/>
    <brk id="37" max="16" man="1"/>
  </rowBreaks>
  <colBreaks count="1" manualBreakCount="1">
    <brk id="17" max="7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기본조서</vt:lpstr>
      <vt:lpstr>기본조서 (개인별)</vt:lpstr>
      <vt:lpstr>기본조서!Print_Area</vt:lpstr>
      <vt:lpstr>'기본조서 (개인별)'!Print_Area</vt:lpstr>
      <vt:lpstr>기본조서!Print_Titles</vt:lpstr>
      <vt:lpstr>'기본조서 (개인별)'!Print_Titles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EKR</cp:lastModifiedBy>
  <cp:lastPrinted>2025-10-15T08:15:40Z</cp:lastPrinted>
  <dcterms:created xsi:type="dcterms:W3CDTF">2016-12-27T07:34:35Z</dcterms:created>
  <dcterms:modified xsi:type="dcterms:W3CDTF">2025-10-17T02:43:28Z</dcterms:modified>
</cp:coreProperties>
</file>