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양식산업팀(어업면허) 업무추진\어업면허\어장이용개발계획\2025~2026\승인\"/>
    </mc:Choice>
  </mc:AlternateContent>
  <xr:revisionPtr revIDLastSave="0" documentId="13_ncr:1_{4741F530-1771-4C91-A6A4-9EB83FEDB366}" xr6:coauthVersionLast="36" xr6:coauthVersionMax="36" xr10:uidLastSave="{00000000-0000-0000-0000-000000000000}"/>
  <bookViews>
    <workbookView xWindow="0" yWindow="0" windowWidth="28800" windowHeight="12180" tabRatio="822" xr2:uid="{00000000-000D-0000-FFFF-FFFF00000000}"/>
  </bookViews>
  <sheets>
    <sheet name="#진도군" sheetId="131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'#진도군'!$A$5:$M$142</definedName>
    <definedName name="_Order1" hidden="1">255</definedName>
    <definedName name="_Order2" hidden="1">255</definedName>
    <definedName name="A" localSheetId="0">#REF!</definedName>
    <definedName name="A">#REF!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 localSheetId="0">#REF!</definedName>
    <definedName name="_xlnm.Database">#REF!</definedName>
    <definedName name="date">[3]감가상각!$B$68</definedName>
    <definedName name="Document_array" localSheetId="0">{"Book1"}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 localSheetId="0">'[5] 견적서'!#REF!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 localSheetId="0">[6]!Macro1</definedName>
    <definedName name="Macro1">[6]!Macro1</definedName>
    <definedName name="_xlnm.Print_Area" localSheetId="0">'#진도군'!$A$1:$M$150</definedName>
    <definedName name="_xlnm.Print_Area">#REF!</definedName>
    <definedName name="PRINT_AREA_MI" localSheetId="0">#REF!</definedName>
    <definedName name="PRINT_AREA_MI">#REF!</definedName>
    <definedName name="PRINT_TITLE" localSheetId="0">#REF!</definedName>
    <definedName name="PRINT_TITLE">#REF!</definedName>
    <definedName name="_xlnm.Print_Titles" localSheetId="0">'#진도군'!$3:$4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0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 localSheetId="0">#REF!</definedName>
    <definedName name="금액">#REF!</definedName>
    <definedName name="기본급테이블" localSheetId="0">#REF!</definedName>
    <definedName name="기본급테이블">#REF!</definedName>
    <definedName name="내역서" localSheetId="0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 localSheetId="0">[9]일위대가!#REF!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 localSheetId="0">[9]일위대가!#REF!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 localSheetId="0">#REF!</definedName>
    <definedName name="박태건">#REF!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 localSheetId="0">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 localSheetId="0">#REF!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 localSheetId="0">#REF!</definedName>
    <definedName name="수당테이블">#REF!</definedName>
    <definedName name="수량" localSheetId="0">#REF!</definedName>
    <definedName name="수량">#REF!</definedName>
    <definedName name="수식입력매크로" localSheetId="0">[11]!수식입력매크로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0">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 localSheetId="0">#REF!</definedName>
    <definedName name="영업">#REF!</definedName>
    <definedName name="영업1" localSheetId="0">#REF!</definedName>
    <definedName name="영업1">#REF!</definedName>
    <definedName name="영업2" localSheetId="0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 localSheetId="0">[12]!원가계산</definedName>
    <definedName name="원가계산">[12]!원가계산</definedName>
    <definedName name="유아" localSheetId="0">#REF!</definedName>
    <definedName name="유아">#REF!</definedName>
    <definedName name="을" localSheetId="0">#REF!</definedName>
    <definedName name="을">#REF!</definedName>
    <definedName name="인쇄영역" localSheetId="0">[13]첨부1!$B$1:$F$18,[13]첨부1!#REF!,[13]첨부1!#REF!</definedName>
    <definedName name="인쇄영역">[13]첨부1!$B$1:$F$18,[13]첨부1!#REF!,[13]첨부1!#REF!</definedName>
    <definedName name="일위규격매크로" localSheetId="0">[11]!일위규격매크로</definedName>
    <definedName name="일위규격매크로">[11]!일위규격매크로</definedName>
    <definedName name="일위코드입력매크로" localSheetId="0">[11]!일위코드입력매크로</definedName>
    <definedName name="일위코드입력매크로">[11]!일위코드입력매크로</definedName>
    <definedName name="일위화면복귀매크로" localSheetId="0">[11]!일위화면복귀매크로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>[8]code!$C$27:$BZ$27</definedName>
    <definedName name="중시작">[8]code!$C$27</definedName>
    <definedName name="직책테이블" localSheetId="0">#REF!</definedName>
    <definedName name="직책테이블">#REF!</definedName>
    <definedName name="ㅊㅇ122" localSheetId="0">#REF!</definedName>
    <definedName name="ㅊㅇ122">#REF!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칷__?____?" localSheetId="0">#REF!</definedName>
    <definedName name="칷__?____?">#REF!</definedName>
    <definedName name="콘크">[16]바닥막이1.5!$AD$281</definedName>
    <definedName name="패류양식" localSheetId="0">#REF!</definedName>
    <definedName name="패류양식">#REF!</definedName>
    <definedName name="ㅎ4">[10]세월교산출기초!$J$11</definedName>
    <definedName name="합계" localSheetId="0">#REF!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 localSheetId="0">[11]!수식입력매크로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 localSheetId="0">[17]일위대가!#REF!</definedName>
    <definedName name="ㅡ79">[17]일위대가!#REF!</definedName>
  </definedNames>
  <calcPr calcId="191029"/>
</workbook>
</file>

<file path=xl/calcChain.xml><?xml version="1.0" encoding="utf-8"?>
<calcChain xmlns="http://schemas.openxmlformats.org/spreadsheetml/2006/main">
  <c r="I5" i="131" l="1"/>
  <c r="G20" i="131" l="1"/>
  <c r="H20" i="131"/>
  <c r="I20" i="131"/>
  <c r="J20" i="131"/>
  <c r="K20" i="131"/>
  <c r="F20" i="131"/>
  <c r="G23" i="131"/>
  <c r="H23" i="131"/>
  <c r="I23" i="131"/>
  <c r="J23" i="131"/>
  <c r="K23" i="131"/>
  <c r="F23" i="131"/>
  <c r="G33" i="131"/>
  <c r="H33" i="131"/>
  <c r="I33" i="131"/>
  <c r="J33" i="131"/>
  <c r="K33" i="131"/>
  <c r="F33" i="131"/>
  <c r="G37" i="131"/>
  <c r="H37" i="131"/>
  <c r="I37" i="131"/>
  <c r="J37" i="131"/>
  <c r="K37" i="131"/>
  <c r="F37" i="131"/>
  <c r="G40" i="131"/>
  <c r="H40" i="131"/>
  <c r="I40" i="131"/>
  <c r="J40" i="131"/>
  <c r="K40" i="131"/>
  <c r="F40" i="131"/>
  <c r="G43" i="131"/>
  <c r="H43" i="131"/>
  <c r="I43" i="131"/>
  <c r="J43" i="131"/>
  <c r="K43" i="131"/>
  <c r="F43" i="131"/>
  <c r="G52" i="131"/>
  <c r="H52" i="131"/>
  <c r="I52" i="131"/>
  <c r="J52" i="131"/>
  <c r="K52" i="131"/>
  <c r="F52" i="131"/>
  <c r="G54" i="131"/>
  <c r="H54" i="131"/>
  <c r="I54" i="131"/>
  <c r="J54" i="131"/>
  <c r="K54" i="131"/>
  <c r="F54" i="131"/>
  <c r="G116" i="131"/>
  <c r="H116" i="131"/>
  <c r="I116" i="131"/>
  <c r="J116" i="131"/>
  <c r="K116" i="131"/>
  <c r="F116" i="131"/>
  <c r="G118" i="131"/>
  <c r="H118" i="131"/>
  <c r="I118" i="131"/>
  <c r="J118" i="131"/>
  <c r="K118" i="131"/>
  <c r="F118" i="131"/>
  <c r="G125" i="131"/>
  <c r="H125" i="131"/>
  <c r="I125" i="131"/>
  <c r="J125" i="131"/>
  <c r="K125" i="131"/>
  <c r="F125" i="131"/>
  <c r="G141" i="131"/>
  <c r="H141" i="131"/>
  <c r="I141" i="131"/>
  <c r="J141" i="131"/>
  <c r="K141" i="131"/>
  <c r="F141" i="131"/>
  <c r="G129" i="131"/>
  <c r="G128" i="131" s="1"/>
  <c r="H129" i="131"/>
  <c r="H128" i="131" s="1"/>
  <c r="I129" i="131"/>
  <c r="I128" i="131" s="1"/>
  <c r="J129" i="131"/>
  <c r="J128" i="131" s="1"/>
  <c r="K129" i="131"/>
  <c r="K128" i="131" s="1"/>
  <c r="F129" i="131"/>
  <c r="F128" i="131" s="1"/>
  <c r="G16" i="131"/>
  <c r="G15" i="131" s="1"/>
  <c r="H16" i="131"/>
  <c r="H15" i="131" s="1"/>
  <c r="I16" i="131"/>
  <c r="J16" i="131"/>
  <c r="K16" i="131"/>
  <c r="F16" i="131"/>
  <c r="F15" i="131" l="1"/>
  <c r="I15" i="131"/>
  <c r="J15" i="131"/>
  <c r="K15" i="131"/>
  <c r="H51" i="131"/>
  <c r="J51" i="131"/>
  <c r="G51" i="131"/>
  <c r="I51" i="131"/>
  <c r="K51" i="131"/>
  <c r="F51" i="131"/>
  <c r="G145" i="131" l="1"/>
  <c r="H145" i="131"/>
  <c r="I145" i="131"/>
  <c r="J145" i="131"/>
  <c r="K145" i="131"/>
  <c r="F145" i="131"/>
  <c r="F114" i="131"/>
  <c r="G83" i="131"/>
  <c r="H83" i="131"/>
  <c r="I83" i="131"/>
  <c r="J83" i="131"/>
  <c r="K83" i="131"/>
  <c r="F83" i="131"/>
  <c r="G58" i="131"/>
  <c r="H58" i="131"/>
  <c r="I58" i="131"/>
  <c r="J58" i="131"/>
  <c r="K58" i="131"/>
  <c r="F58" i="131"/>
  <c r="F57" i="131" s="1"/>
  <c r="K114" i="131" l="1"/>
  <c r="K57" i="131" s="1"/>
  <c r="J114" i="131"/>
  <c r="J57" i="131" s="1"/>
  <c r="I114" i="131"/>
  <c r="I57" i="131" s="1"/>
  <c r="H114" i="131"/>
  <c r="H57" i="131" s="1"/>
  <c r="G114" i="131"/>
  <c r="G57" i="131" s="1"/>
  <c r="F144" i="131" l="1"/>
  <c r="F143" i="131" s="1"/>
  <c r="F140" i="131" s="1"/>
  <c r="G144" i="131"/>
  <c r="G143" i="131" s="1"/>
  <c r="G140" i="131" s="1"/>
  <c r="G56" i="131" s="1"/>
  <c r="G42" i="131" s="1"/>
  <c r="G39" i="131" s="1"/>
  <c r="H144" i="131"/>
  <c r="H143" i="131" s="1"/>
  <c r="H140" i="131" s="1"/>
  <c r="H56" i="131" s="1"/>
  <c r="H42" i="131" s="1"/>
  <c r="H39" i="131" s="1"/>
  <c r="I144" i="131"/>
  <c r="I143" i="131" s="1"/>
  <c r="I140" i="131" s="1"/>
  <c r="I56" i="131" s="1"/>
  <c r="I42" i="131" s="1"/>
  <c r="I39" i="131" s="1"/>
  <c r="J144" i="131"/>
  <c r="J143" i="131" s="1"/>
  <c r="J140" i="131" s="1"/>
  <c r="J56" i="131" s="1"/>
  <c r="J42" i="131" s="1"/>
  <c r="J39" i="131" s="1"/>
  <c r="K144" i="131"/>
  <c r="K143" i="131" s="1"/>
  <c r="K140" i="131" s="1"/>
  <c r="K56" i="131" s="1"/>
  <c r="K42" i="131" s="1"/>
  <c r="K39" i="131" s="1"/>
  <c r="G8" i="131"/>
  <c r="G7" i="131" s="1"/>
  <c r="G6" i="131" s="1"/>
  <c r="H8" i="131"/>
  <c r="H7" i="131" s="1"/>
  <c r="H6" i="131" s="1"/>
  <c r="I8" i="131"/>
  <c r="I7" i="131" s="1"/>
  <c r="I6" i="131" s="1"/>
  <c r="J8" i="131"/>
  <c r="J7" i="131" s="1"/>
  <c r="J6" i="131" s="1"/>
  <c r="K8" i="131"/>
  <c r="K7" i="131" s="1"/>
  <c r="K6" i="131" s="1"/>
  <c r="F8" i="131"/>
  <c r="F42" i="131" l="1"/>
  <c r="F39" i="131" s="1"/>
  <c r="F56" i="131"/>
  <c r="K36" i="131"/>
  <c r="K35" i="131" s="1"/>
  <c r="J36" i="131"/>
  <c r="J35" i="131" s="1"/>
  <c r="G36" i="131"/>
  <c r="G35" i="131" s="1"/>
  <c r="F36" i="131"/>
  <c r="F35" i="131" s="1"/>
  <c r="I36" i="131"/>
  <c r="I35" i="131" s="1"/>
  <c r="H36" i="131"/>
  <c r="H35" i="131" s="1"/>
  <c r="F7" i="131"/>
  <c r="F6" i="131" s="1"/>
  <c r="G5" i="131" l="1"/>
  <c r="F5" i="131"/>
  <c r="K5" i="131"/>
  <c r="J5" i="131"/>
  <c r="H5" i="131"/>
</calcChain>
</file>

<file path=xl/sharedStrings.xml><?xml version="1.0" encoding="utf-8"?>
<sst xmlns="http://schemas.openxmlformats.org/spreadsheetml/2006/main" count="445" uniqueCount="217">
  <si>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</si>
  <si>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</si>
  <si>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</si>
  <si>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</si>
  <si>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</si>
  <si>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</si>
  <si>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</si>
  <si>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</si>
  <si>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</si>
  <si>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</si>
  <si>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</si>
  <si>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</si>
  <si>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</si>
  <si>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</si>
  <si>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</si>
  <si>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</si>
  <si>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</si>
  <si>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2" type="noConversion"/>
  </si>
  <si>
    <t>어업별</t>
  </si>
  <si>
    <t>품종별</t>
  </si>
  <si>
    <t>수면위치</t>
  </si>
  <si>
    <t>승인신청</t>
  </si>
  <si>
    <t>개발유형</t>
  </si>
  <si>
    <t>해조류양식</t>
    <phoneticPr fontId="2" type="noConversion"/>
  </si>
  <si>
    <t>합계</t>
    <phoneticPr fontId="2" type="noConversion"/>
  </si>
  <si>
    <t>소계</t>
    <phoneticPr fontId="2" type="noConversion"/>
  </si>
  <si>
    <t>양식방법</t>
    <phoneticPr fontId="2" type="noConversion"/>
  </si>
  <si>
    <t>총  계</t>
    <phoneticPr fontId="2" type="noConversion"/>
  </si>
  <si>
    <t>도면
번호</t>
    <phoneticPr fontId="2" type="noConversion"/>
  </si>
  <si>
    <t>불 승 인</t>
    <phoneticPr fontId="2" type="noConversion"/>
  </si>
  <si>
    <t>건수</t>
    <phoneticPr fontId="2" type="noConversion"/>
  </si>
  <si>
    <t>면적</t>
    <phoneticPr fontId="2" type="noConversion"/>
  </si>
  <si>
    <t>사유(조건)</t>
    <phoneticPr fontId="2" type="noConversion"/>
  </si>
  <si>
    <t>김</t>
    <phoneticPr fontId="2" type="noConversion"/>
  </si>
  <si>
    <t>승   인</t>
    <phoneticPr fontId="2" type="noConversion"/>
  </si>
  <si>
    <t>연승식</t>
    <phoneticPr fontId="2" type="noConversion"/>
  </si>
  <si>
    <t>패류양식</t>
    <phoneticPr fontId="2" type="noConversion"/>
  </si>
  <si>
    <t>살포식</t>
    <phoneticPr fontId="2" type="noConversion"/>
  </si>
  <si>
    <t>계</t>
    <phoneticPr fontId="2" type="noConversion"/>
  </si>
  <si>
    <t>굴</t>
    <phoneticPr fontId="2" type="noConversion"/>
  </si>
  <si>
    <t>가두리식</t>
    <phoneticPr fontId="2" type="noConversion"/>
  </si>
  <si>
    <t>복합양식</t>
    <phoneticPr fontId="2" type="noConversion"/>
  </si>
  <si>
    <t>전복</t>
    <phoneticPr fontId="2" type="noConversion"/>
  </si>
  <si>
    <t>투석식</t>
    <phoneticPr fontId="2" type="noConversion"/>
  </si>
  <si>
    <t>도수, 나잠</t>
    <phoneticPr fontId="2" type="noConversion"/>
  </si>
  <si>
    <t>미역, 다시마</t>
    <phoneticPr fontId="2" type="noConversion"/>
  </si>
  <si>
    <t>톳, 전복</t>
    <phoneticPr fontId="2" type="noConversion"/>
  </si>
  <si>
    <t>소계</t>
    <phoneticPr fontId="2" type="noConversion"/>
  </si>
  <si>
    <t>대체개발</t>
  </si>
  <si>
    <t>재개발</t>
  </si>
  <si>
    <t>의신 도목</t>
  </si>
  <si>
    <t>톳, 미역, 다시마</t>
    <phoneticPr fontId="2" type="noConversion"/>
  </si>
  <si>
    <t>의신 금갑</t>
  </si>
  <si>
    <t>의신 수품</t>
  </si>
  <si>
    <t>톳, 다시마</t>
    <phoneticPr fontId="2" type="noConversion"/>
  </si>
  <si>
    <t>[진도군]</t>
    <phoneticPr fontId="2" type="noConversion"/>
  </si>
  <si>
    <t>청각</t>
    <phoneticPr fontId="2" type="noConversion"/>
  </si>
  <si>
    <t>톳</t>
    <phoneticPr fontId="2" type="noConversion"/>
  </si>
  <si>
    <t>지산 심동</t>
  </si>
  <si>
    <t>조도 육동</t>
  </si>
  <si>
    <t>조도 읍구</t>
  </si>
  <si>
    <t>조도 신전</t>
  </si>
  <si>
    <t>임회 죽림</t>
  </si>
  <si>
    <t>재배치</t>
  </si>
  <si>
    <t>김, 가리비</t>
    <phoneticPr fontId="2" type="noConversion"/>
  </si>
  <si>
    <t>의신 밀매</t>
  </si>
  <si>
    <t>의신 초사</t>
  </si>
  <si>
    <t>가두리식, 연승식</t>
    <phoneticPr fontId="2" type="noConversion"/>
  </si>
  <si>
    <t>신규개발</t>
  </si>
  <si>
    <t>2025~2026년 면허양식장·어장이용개발계획 승인 내역</t>
    <phoneticPr fontId="2" type="noConversion"/>
  </si>
  <si>
    <t>신규개발</t>
    <phoneticPr fontId="2" type="noConversion"/>
  </si>
  <si>
    <t>대체개발</t>
    <phoneticPr fontId="2" type="noConversion"/>
  </si>
  <si>
    <t>재개발</t>
    <phoneticPr fontId="2" type="noConversion"/>
  </si>
  <si>
    <t>다시마</t>
    <phoneticPr fontId="2" type="noConversion"/>
  </si>
  <si>
    <t>건홍식</t>
    <phoneticPr fontId="2" type="noConversion"/>
  </si>
  <si>
    <t>의신 모도</t>
  </si>
  <si>
    <t>해조류양식 제10791호(20ha) 기간만료('26.6.28.) 재개발</t>
  </si>
  <si>
    <t>해조류양식 제10792호(20ha) 기간만료('26.6.28.) 재개발</t>
  </si>
  <si>
    <t>해조류양식 제10793호(20ha) 기간만료('26.6.28.) 재개발</t>
  </si>
  <si>
    <t>해조류양식 제11425호(100ha), 해조류양식 제11426호(125ha), 해조류
양식 제11427호(134ha), 해조류양식 제11428호(293.5ha) 대체개발
 * 위치변경 및 병합</t>
  </si>
  <si>
    <t>해조류양식 제10771호(48ha) 기간만료('26.6.15.) 재개발</t>
  </si>
  <si>
    <t>미역, 톳, 다시마</t>
    <phoneticPr fontId="2" type="noConversion"/>
  </si>
  <si>
    <t>마을어업 제2233호(286.5ha 중 9ha), 마을어업내 신규개발
 마을어장을이용한 양식어장개발
* 2023년 연안어장재배치사업 반영지구</t>
  </si>
  <si>
    <t>마을어업 제2233호(286.5ha 중 6ha), 마을어업내 신규개발
 마을어장을이용한 양식어장개발
* 2023년 연안어장재배치사업 반영지구</t>
  </si>
  <si>
    <t>마을어업 제2233호(286.5ha 중 5ha), 마을어업내 신규개발
 마을어장을이용한 양식어장개발
* 2023년 연안어장재배치사업 반영지구</t>
  </si>
  <si>
    <t>해조류양식 제10692호(20ha) 기간만료('25.12.28.) 재개발</t>
  </si>
  <si>
    <t>지산 금노</t>
  </si>
  <si>
    <t>조도 관호</t>
  </si>
  <si>
    <t xml:space="preserve">해조류양식 제11144호(5ha) 대체개발(양식장 위치변경) </t>
  </si>
  <si>
    <t>제11430호(4ha), 제11474호(20ha), 제11475호(20ha), 제11479호(10ha), 제11476호(18ha중 16ha) 대체개발(병합)</t>
  </si>
  <si>
    <t>해조류양식 제11429호 5ha중 1ha 잔여면적 대체개발(위치변경)</t>
  </si>
  <si>
    <t>해조류양식 제11476호 18ha중 2ha, 해조류양식 제11429호 5ha중 4ha 대체개발</t>
  </si>
  <si>
    <t>제11247호(20ha) 대체개발(위치변경)
* 2023년 연안어장재배치사업 반영지구</t>
  </si>
  <si>
    <t>재배치</t>
    <phoneticPr fontId="2" type="noConversion"/>
  </si>
  <si>
    <t>임회 남동</t>
  </si>
  <si>
    <t>제11405호(15ha) 대체개발(위치변경)
* 2023년 연안어장재배치사업 반영지구</t>
  </si>
  <si>
    <t>제10816호(3ha), 제10815호(5ha) 대체개발(위치변경)
* 2023년 연안어장재배치사업 반영지구</t>
  </si>
  <si>
    <t>제11376호(20ha) 대체개발(위치변경)
* 2023년 연안어장재배치사업 반영지구</t>
  </si>
  <si>
    <t>제11371호(5ha) 대체개발(위치변경)
* 2023년 연안어장재배치사업 반영지구</t>
  </si>
  <si>
    <t>진도 청용</t>
  </si>
  <si>
    <t>패류양식 제10690호(1ha) 기간만료('25.12.12.) 재개발</t>
  </si>
  <si>
    <t>의신 원다</t>
  </si>
  <si>
    <t>패류양식 제10671호(20ha) 기간만료('25.8.11.) 재개발</t>
  </si>
  <si>
    <t>조도 혈도</t>
  </si>
  <si>
    <t>패류양식 제11462호(9ha) 대체개발(확대개발)
  * 패류양식 제11729호(5ha) 포기 후 병합</t>
  </si>
  <si>
    <t>패류양식 제11366호(10ha중 6ha) 대체개발(위치변경)
* 2023년 연안어장재배치사업 반영지구</t>
  </si>
  <si>
    <t>패류양식 제11366호(10ha중 4ha), 패류양식 제11059호(2ha) 대체개발
(위치변경)
* 2023년 연안어장재배치사업 반영지구</t>
  </si>
  <si>
    <t>패류 등</t>
    <phoneticPr fontId="2" type="noConversion"/>
  </si>
  <si>
    <t>고군 금계</t>
  </si>
  <si>
    <t>마을어업 제2266호 20ha 중 10ha 포기 후 패류 살포식 신규개발(10ha)</t>
  </si>
  <si>
    <t>가무락</t>
    <phoneticPr fontId="2" type="noConversion"/>
  </si>
  <si>
    <t>패류양식 제10693호(1ha) 기간만료('25.12.28.) 재개발</t>
  </si>
  <si>
    <t>복합양식 제10694호(20ha) 기간만료('25.12.28.) 재개발</t>
  </si>
  <si>
    <t>복합양식 제10695호(20ha) 기간만료('25.12.28.) 재개발</t>
  </si>
  <si>
    <t>복합양식 제10696호(17.5ha) 기간만료('25.12.28.) 재개발</t>
  </si>
  <si>
    <t>복합양식 제10697호(17.5ha) 기간만료('25.12.28.) 재개발</t>
  </si>
  <si>
    <t>복합양식 제10740호(18ha) 기간만료('26.1.24.) 재개발</t>
  </si>
  <si>
    <t>복합양식 제10741호(18ha) 기간만료('26.1.24.) 재개발</t>
  </si>
  <si>
    <t>복합양식 제10742호(18ha) 기간만료('26.1.24.) 재개발</t>
  </si>
  <si>
    <t>복합양식 제10699호(20ha) 기간만료('25.12.28.) 재개발</t>
  </si>
  <si>
    <t>복합양식 제10700호(20ha) 기간만료('25.12.28.) 재개발</t>
  </si>
  <si>
    <t>복합양식 제10672호(20ha) 기간만료('25.8.11.) 재개발</t>
  </si>
  <si>
    <t>복합양식 제10745호(17.5ha) 기간만료('26.1.24.) 재개발</t>
  </si>
  <si>
    <t>복합양식 제10747호(20ha) 기간만료('26.2.5.) 재개발</t>
  </si>
  <si>
    <t>복합양식 제10763호(10ha) 기간만료('26.4.25.) 재개발</t>
  </si>
  <si>
    <t>임회 탑립</t>
  </si>
  <si>
    <t>복합양식 제10779호(16ha) 기간만료('26.6.15.) 재개발</t>
  </si>
  <si>
    <t>복합양식 제10773호(8ha) 기간만료('26.6.15.) 재개발</t>
  </si>
  <si>
    <t>복합양식 제10774호(16ha) 기간만료('26.6.15.) 재개발</t>
  </si>
  <si>
    <t>복합양식 제10775호(16ha) 기간만료('26.6.15.) 재개발</t>
  </si>
  <si>
    <t>복합양식 제10776호(20ha) 기간만료('26.6.15.) 재개발</t>
  </si>
  <si>
    <t>복합양식 제10777호(20ha) 기간만료('26.6.15.) 재개발</t>
  </si>
  <si>
    <t>복합양식 제10778호(20ha) 기간만료('26.6.15.) 재개발</t>
  </si>
  <si>
    <t>복합양식 제10780호(20ha) 기간만료('26.6.15.) 재개발</t>
  </si>
  <si>
    <t>복합양식 제10781호(20ha) 기간만료('26.6.15.) 재개발</t>
  </si>
  <si>
    <t>복합양식 제10782호(20ha) 기간만료('26.6.15.) 재개발</t>
  </si>
  <si>
    <t>복합양식 제10783호(20ha) 기간만료('26.6.15.) 재개발</t>
  </si>
  <si>
    <t>복합양식 제10790호(10ha) 기간만료('26.6.15.) 재개발</t>
  </si>
  <si>
    <t>복합양식 제10764호(10ha) 기간만료('26.5.16.) 재개발 및 어장재배치
 * 인접 어촌계 지선 등 고려 양식업권 형태 변경</t>
  </si>
  <si>
    <t>재개발, 
어장재배치</t>
  </si>
  <si>
    <t>복합양식 제11690호(5ha) 대체개발(양식장위치변경)</t>
  </si>
  <si>
    <t>복합양식 제11024호(9ha), 복합양식 제11025호(9ha) 독거도어촌계 포기 및 이관에 따른 읍구어촌계 대체개발(위치변경)</t>
  </si>
  <si>
    <t>조도 창유</t>
  </si>
  <si>
    <t>조도 죽항</t>
  </si>
  <si>
    <t>조도 옥도</t>
  </si>
  <si>
    <t>조도 여미</t>
  </si>
  <si>
    <t>조도 나배</t>
  </si>
  <si>
    <t>조도 대마</t>
  </si>
  <si>
    <t>복합양식 제10702호(10ha) 기간만료('26.1.4.) 재개발</t>
  </si>
  <si>
    <t>복합양식 제10703호(5ha) 기간만료('26.1.4.) 재개발</t>
  </si>
  <si>
    <t>복합양식 제10704호(5ha) 기간만료('26.1.4.) 재개발</t>
  </si>
  <si>
    <t>복합양식 제10706호(5ha) 기간만료('26.1.4.) 재개발</t>
  </si>
  <si>
    <t>복합양식 제10707호(6ha) 기간만료('26.1.4.) 재개발 및 어장재배치
 * 인접 어촌계 지선 등 고려 양식업권 형태 변경</t>
  </si>
  <si>
    <t>복합양식 제10714호(10ha) 기간만료('26.1.4.) 재개발</t>
  </si>
  <si>
    <t>복합양식 제10716호(5ha) 기간만료('26.1.4.) 재개발</t>
  </si>
  <si>
    <t>복합양식 제10718호(4ha) 기간만료('26.1.4.) 재개발</t>
  </si>
  <si>
    <t>복합양식 제10723호(5ha) 기간만료('26.1.4.) 재개발</t>
  </si>
  <si>
    <t>복합양식 제10724호(8ha) 기간만료('26.1.4.) 재개발</t>
  </si>
  <si>
    <t>복합양식 제10726호(5ha) 기간만료('26.1.4.) 재개발</t>
  </si>
  <si>
    <t>조도 율목</t>
  </si>
  <si>
    <t>복합양식 제10734호(9ha) 기간만료('26.1.4.) 재개발</t>
  </si>
  <si>
    <t>복합양식 제10735호(7.5ha) 기간만료('26.1.4.) 재개발</t>
  </si>
  <si>
    <t>조도 당도</t>
  </si>
  <si>
    <t>복합양식 제10712호(5ha) 기간만료('26.1.4.) 재개발</t>
  </si>
  <si>
    <t>복합양식 제10715호(5ha) 기간만료('26.1.4.) 재개발</t>
  </si>
  <si>
    <t>복합양식 제10717호(6ha) 기간만료('26.1.4.) 재개발</t>
  </si>
  <si>
    <t>복합양식 제10719호(5ha) 기간만료('26.1.4.) 재개발</t>
  </si>
  <si>
    <t>복합양식 제10720호(5ha) 기간만료('26.1.4.) 재개발</t>
  </si>
  <si>
    <t>복합양식 제10721호(5ha) 기간만료('26.1.4.) 재개발</t>
  </si>
  <si>
    <t>복합양식 제10728호(5ha) 기간만료('26.1.4.) 재개발</t>
  </si>
  <si>
    <t>복합양식 제10729호(4ha) 기간만료('26.1.4.) 재개발</t>
  </si>
  <si>
    <t>복합양식 제10733호(5ha) 기간만료('26.1.4.) 재개발</t>
  </si>
  <si>
    <t>복합양식 제10736호(3ha) 기간만료('26.1.4.) 재개발</t>
  </si>
  <si>
    <t>복합양식 제10737호(5ha) 기간만료('26.1.4.) 재개발</t>
  </si>
  <si>
    <t>조도 궁항</t>
  </si>
  <si>
    <t>복합양식 제11705호(6ha) 대체개발(양식장위치변경)</t>
  </si>
  <si>
    <t>복합양식 제10892호(9ha) 대체개발(양식장위치변경)
* 2023년 연안어장 재배치사업 반영지구</t>
  </si>
  <si>
    <t>복합양식 제10989호(9ha) 대체개발(양식장위치변경)
* 2023년 연안어장 재배치사업 반영지구</t>
  </si>
  <si>
    <t>복합양식 제11111호(6ha) 대체개발(양식장위치변경)
* 2023년 연안어장 재배치사업 반영지구</t>
  </si>
  <si>
    <t>복합양식 제10814호(5ha) 대체개발(양식장위치변경)
* 2023년 연안어장 재배치사업 반영지구</t>
  </si>
  <si>
    <t>복합양식 제10895호(7.5ha) 대체개발(양식장위치변경)
* 2023년 연안어장 재배치사업 반영지구</t>
  </si>
  <si>
    <t>복합양식 제11109호(6ha) 대체개발(양식장위치변경)
* 2023년 연안어장 재배치사업 반영지구</t>
  </si>
  <si>
    <t>복합양식 제11110호(10ha) 대체개발(양식장위치변경)
* 2023년 연안어장 재배치사업 반영지구</t>
  </si>
  <si>
    <t>복합양식 제10896호(9ha) 대체개발(양식장위치변경)
* 2023년 연안어장 재배치사업 반영지구</t>
  </si>
  <si>
    <t>복합양식 제10894호(7.5ha) 대체개발(양식장위치변경)
* 2023년 연안어장 재배치사업 반영지구</t>
  </si>
  <si>
    <t>복합양식 제10893호(7.5ha) 대체개발(양식장위치변경)
* 2023년 연안어장 재배치사업 반영지구</t>
  </si>
  <si>
    <t>건홍식,
연승식</t>
    <phoneticPr fontId="2" type="noConversion"/>
  </si>
  <si>
    <t>의신 황모</t>
  </si>
  <si>
    <t>복합양식 제10738호(15ha) 기간만료('26.1.24.) 재개발</t>
  </si>
  <si>
    <t>복합양식 제10739호(15ha) 기간만료('26.1.24.) 재개발</t>
  </si>
  <si>
    <t>복합양식 제11644호(20ha) 기간만료('26.2.5.) 재개발</t>
  </si>
  <si>
    <t>복합양식 제10743호(11.8ha) 기간만료('26.1.24.) 재개발</t>
  </si>
  <si>
    <t>복합양식 제10744호(16.25ha) 기간만료('26.1.24.) 재개발</t>
  </si>
  <si>
    <t>복합양식 제11724호(20ha) 기간만료('26.6.15.) 재개발</t>
  </si>
  <si>
    <t>복합양식 제11726호(20ha) 기간만료('26.6.15.) 재개발</t>
  </si>
  <si>
    <t>복합양식 제11730호(10ha) 기간만료('26.1.24.) 재개발 및 어장재배치
 * 인접 어촌계 지선 등 고려 양식장 형태 변경</t>
  </si>
  <si>
    <t>복합양식 제11731호(5ha) 기간만료('26.1.24.) 재개발</t>
  </si>
  <si>
    <t>복합양식 제11732호(5ha) 기간만료('26.1.24.) 재개발</t>
  </si>
  <si>
    <t>전복, 해조류</t>
    <phoneticPr fontId="2" type="noConversion"/>
  </si>
  <si>
    <t>해조류, 패류, 게, 해삼</t>
    <phoneticPr fontId="2" type="noConversion"/>
  </si>
  <si>
    <t>고군 회동</t>
  </si>
  <si>
    <t>제2137호(4ha) 재개발</t>
  </si>
  <si>
    <t>마을어업 제2233호(286.5ha 중 147.8ha 축소)
 마을어장을 이용한 양식어장개발로 인한 마을어업 축소
* 2023년 연안어장재배치사업 반영지구</t>
  </si>
  <si>
    <t>마을어업 제2266호(20ha 중 10ha 축소)
 마을어장을 이용한 양식어장개발로 인한 마을어업 축소</t>
  </si>
  <si>
    <t>적지조사 미이행</t>
    <phoneticPr fontId="2" type="noConversion"/>
  </si>
  <si>
    <t>대체개발</t>
    <phoneticPr fontId="2" type="noConversion"/>
  </si>
  <si>
    <t>재배치</t>
    <phoneticPr fontId="2" type="noConversion"/>
  </si>
  <si>
    <t>신규개발</t>
    <phoneticPr fontId="2" type="noConversion"/>
  </si>
  <si>
    <t>재개발</t>
    <phoneticPr fontId="2" type="noConversion"/>
  </si>
  <si>
    <t>패류양식 제11369호 17.5ha 중 10ha 대체개발(분할 및 양식장위치변경)</t>
  </si>
  <si>
    <t>제2138호(3ha) 재개발</t>
    <phoneticPr fontId="2" type="noConversion"/>
  </si>
  <si>
    <t>적지조사 미이행</t>
    <phoneticPr fontId="2" type="noConversion"/>
  </si>
  <si>
    <t>해조류양식 제11357호(17ha) 대체개발((양식장 위치변경)
(양식장 끝단 위치 식별표시 설치)</t>
    <phoneticPr fontId="2" type="noConversion"/>
  </si>
  <si>
    <t>패류양식 제11369호 17.5ha 중 4ha 대체개발(분할 및 양식장위치변경)
(양식장 끝단 위치 식별표시 설치)</t>
    <phoneticPr fontId="2" type="noConversion"/>
  </si>
  <si>
    <t>패류양식 제11369호 17.5ha 중 3.5ha 대체개발(분할 및 양식장위치변경)
(양식장 끝단 위치 식별표시 설치)</t>
    <phoneticPr fontId="2" type="noConversion"/>
  </si>
  <si>
    <t>*김양식 신규개발 신청 건은 별도 통보 예정</t>
    <phoneticPr fontId="2" type="noConversion"/>
  </si>
  <si>
    <t>지역 갈등 및 분쟁 예상 수면(수면위치 조정 후 재신청)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</si>
</sst>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3" formatCode="&quot;R$&quot;#,##0.00;&quot;R$&quot;\-#,##0.00"/>
    <numFmt numFmtId="184" formatCode="0.00_ "/>
    <numFmt numFmtId="185" formatCode="0_ "/>
    <numFmt numFmtId="187" formatCode="#,##0.00_);[Red]\(#,##0.00\)"/>
    <numFmt numFmtId="188" formatCode="&quot;W&quot;#,##0.00;\-&quot;W&quot;#,##0.00"/>
    <numFmt numFmtId="189" formatCode="&quot;₩&quot;#,##0.00;&quot;₩&quot;\-#,##0.00"/>
    <numFmt numFmtId="190" formatCode="General_)"/>
    <numFmt numFmtId="191" formatCode="0.000"/>
    <numFmt numFmtId="192" formatCode="&quot;₩&quot;\!\$#,##0_);[Red]&quot;₩&quot;\!\(&quot;₩&quot;\!\$#,##0&quot;₩&quot;\!\)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#,##0.000_);\(#,##0.000\)"/>
    <numFmt numFmtId="196" formatCode="_-* #,##0.0_-;\-* #,##0.0_-;_-* &quot;-&quot;??_-;_-@_-"/>
    <numFmt numFmtId="197" formatCode="#,##0.0;[Red]\(#,##0.0\)"/>
    <numFmt numFmtId="198" formatCode="_-[$€-2]* #,##0.00_-;\-[$€-2]* #,##0.00_-;_-[$€-2]* &quot;-&quot;??_-"/>
    <numFmt numFmtId="199" formatCode="&quot;SFr.&quot;#,##0;[Red]&quot;SFr.&quot;\-#,##0"/>
    <numFmt numFmtId="200" formatCode="0.0_)"/>
    <numFmt numFmtId="201" formatCode="#,##0;&quot;-&quot;#,##0"/>
    <numFmt numFmtId="202" formatCode="&quot;?#,##0;\-&quot;&quot;?&quot;#,##0"/>
    <numFmt numFmtId="203" formatCode="&quot;₩&quot;\!\(#,##0.000&quot;₩&quot;\!\)"/>
    <numFmt numFmtId="204" formatCode="_-* #,##0.0000_-;&quot;₩&quot;\!\-* #,##0.0000_-;_-* &quot;-&quot;_-;_-@_-"/>
    <numFmt numFmtId="205" formatCode="\(#,##0.000\)"/>
    <numFmt numFmtId="206" formatCode="_ * #,##0_ ;_ * &quot;₩&quot;&quot;₩&quot;&quot;₩&quot;&quot;₩&quot;\-#,##0_ ;_ * &quot;-&quot;_ ;_ @_ "/>
    <numFmt numFmtId="207" formatCode="#,##0.0"/>
    <numFmt numFmtId="208" formatCode="&quot;$&quot;#,##0.00_);[Red]\(&quot;$&quot;#,##0.00\)"/>
  </numFmts>
  <fonts count="10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22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rgb="FF0000FF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220">
    <xf numFmtId="0" fontId="0" fillId="0" borderId="0"/>
    <xf numFmtId="0" fontId="30" fillId="0" borderId="0" applyNumberFormat="0" applyFill="0" applyBorder="0" applyAlignment="0" applyProtection="0"/>
    <xf numFmtId="3" fontId="54" fillId="0" borderId="1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3" fontId="55" fillId="0" borderId="0" applyNumberFormat="0" applyFont="0" applyFill="0" applyBorder="0" applyAlignment="0" applyProtection="0"/>
    <xf numFmtId="194" fontId="55" fillId="0" borderId="0" applyNumberFormat="0" applyFont="0" applyFill="0" applyBorder="0" applyAlignment="0" applyProtection="0"/>
    <xf numFmtId="193" fontId="55" fillId="0" borderId="0" applyNumberFormat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4" fontId="55" fillId="0" borderId="0" applyNumberFormat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40" fontId="7" fillId="0" borderId="2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56" fillId="0" borderId="0"/>
    <xf numFmtId="0" fontId="48" fillId="0" borderId="3"/>
    <xf numFmtId="0" fontId="7" fillId="0" borderId="0"/>
    <xf numFmtId="0" fontId="7" fillId="0" borderId="0"/>
    <xf numFmtId="0" fontId="33" fillId="0" borderId="0"/>
    <xf numFmtId="0" fontId="32" fillId="0" borderId="0">
      <alignment horizontal="centerContinuous"/>
    </xf>
    <xf numFmtId="0" fontId="6" fillId="0" borderId="0"/>
    <xf numFmtId="3" fontId="54" fillId="0" borderId="1"/>
    <xf numFmtId="3" fontId="54" fillId="0" borderId="1"/>
    <xf numFmtId="0" fontId="36" fillId="0" borderId="0">
      <alignment horizontal="center" vertical="center"/>
    </xf>
    <xf numFmtId="0" fontId="7" fillId="0" borderId="4">
      <alignment horizont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7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0" borderId="0"/>
    <xf numFmtId="0" fontId="8" fillId="0" borderId="0"/>
    <xf numFmtId="37" fontId="60" fillId="0" borderId="0" applyFill="0"/>
    <xf numFmtId="0" fontId="33" fillId="0" borderId="0"/>
    <xf numFmtId="0" fontId="61" fillId="0" borderId="0" applyFill="0" applyBorder="0" applyAlignment="0"/>
    <xf numFmtId="0" fontId="42" fillId="0" borderId="0"/>
    <xf numFmtId="177" fontId="15" fillId="0" borderId="0">
      <protection locked="0"/>
    </xf>
    <xf numFmtId="41" fontId="43" fillId="0" borderId="0" applyFont="0" applyFill="0" applyBorder="0" applyAlignment="0" applyProtection="0"/>
    <xf numFmtId="195" fontId="15" fillId="0" borderId="0"/>
    <xf numFmtId="18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8" fontId="6" fillId="0" borderId="0">
      <protection locked="0"/>
    </xf>
    <xf numFmtId="0" fontId="62" fillId="0" borderId="0" applyNumberFormat="0" applyAlignment="0">
      <alignment horizontal="left"/>
    </xf>
    <xf numFmtId="0" fontId="31" fillId="0" borderId="0" applyFont="0" applyFill="0" applyBorder="0" applyAlignment="0" applyProtection="0"/>
    <xf numFmtId="177" fontId="15" fillId="0" borderId="0">
      <protection locked="0"/>
    </xf>
    <xf numFmtId="0" fontId="43" fillId="0" borderId="0" applyFont="0" applyFill="0" applyBorder="0" applyAlignment="0" applyProtection="0"/>
    <xf numFmtId="181" fontId="6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63" fillId="0" borderId="0">
      <protection locked="0"/>
    </xf>
    <xf numFmtId="0" fontId="15" fillId="0" borderId="0"/>
    <xf numFmtId="0" fontId="15" fillId="0" borderId="0"/>
    <xf numFmtId="196" fontId="15" fillId="0" borderId="0"/>
    <xf numFmtId="0" fontId="43" fillId="0" borderId="0" applyFill="0" applyBorder="0" applyAlignment="0" applyProtection="0"/>
    <xf numFmtId="0" fontId="43" fillId="0" borderId="0" applyFill="0" applyBorder="0" applyAlignment="0" applyProtection="0"/>
    <xf numFmtId="177" fontId="1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7" fontId="15" fillId="0" borderId="0"/>
    <xf numFmtId="0" fontId="64" fillId="0" borderId="0" applyNumberFormat="0" applyAlignment="0">
      <alignment horizontal="left"/>
    </xf>
    <xf numFmtId="198" fontId="3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2" fontId="43" fillId="0" borderId="0" applyFill="0" applyBorder="0" applyAlignment="0" applyProtection="0"/>
    <xf numFmtId="2" fontId="43" fillId="0" borderId="0" applyFill="0" applyBorder="0" applyAlignment="0" applyProtection="0"/>
    <xf numFmtId="177" fontId="15" fillId="0" borderId="0">
      <protection locked="0"/>
    </xf>
    <xf numFmtId="38" fontId="44" fillId="16" borderId="0" applyNumberFormat="0" applyBorder="0" applyAlignment="0" applyProtection="0"/>
    <xf numFmtId="0" fontId="45" fillId="0" borderId="0">
      <alignment horizontal="left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3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3" fillId="0" borderId="0">
      <protection locked="0"/>
    </xf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0" fontId="44" fillId="17" borderId="1" applyNumberFormat="0" applyBorder="0" applyAlignment="0" applyProtection="0"/>
    <xf numFmtId="190" fontId="66" fillId="0" borderId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8" fillId="0" borderId="3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7" fillId="0" borderId="0">
      <protection locked="0"/>
    </xf>
    <xf numFmtId="188" fontId="7" fillId="0" borderId="0"/>
    <xf numFmtId="188" fontId="7" fillId="0" borderId="0"/>
    <xf numFmtId="199" fontId="15" fillId="0" borderId="0"/>
    <xf numFmtId="0" fontId="6" fillId="0" borderId="0"/>
    <xf numFmtId="177" fontId="15" fillId="0" borderId="0">
      <protection locked="0"/>
    </xf>
    <xf numFmtId="10" fontId="6" fillId="0" borderId="0" applyFont="0" applyFill="0" applyBorder="0" applyAlignment="0" applyProtection="0"/>
    <xf numFmtId="10" fontId="6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" fillId="18" borderId="0"/>
    <xf numFmtId="0" fontId="48" fillId="0" borderId="0"/>
    <xf numFmtId="40" fontId="69" fillId="0" borderId="0" applyBorder="0">
      <alignment horizontal="right"/>
    </xf>
    <xf numFmtId="200" fontId="70" fillId="0" borderId="0">
      <alignment horizontal="center"/>
    </xf>
    <xf numFmtId="0" fontId="49" fillId="16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43" fillId="0" borderId="7" applyNumberFormat="0" applyFill="0" applyAlignment="0" applyProtection="0"/>
    <xf numFmtId="0" fontId="43" fillId="0" borderId="7" applyNumberFormat="0" applyFill="0" applyAlignment="0" applyProtection="0"/>
    <xf numFmtId="177" fontId="15" fillId="0" borderId="7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34" fillId="0" borderId="0" applyFill="0" applyBorder="0" applyProtection="0">
      <alignment horizontal="left" shrinkToFit="1"/>
    </xf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0" fontId="15" fillId="0" borderId="0"/>
    <xf numFmtId="0" fontId="75" fillId="0" borderId="9">
      <alignment horizontal="center"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3" fillId="0" borderId="0">
      <protection locked="0"/>
    </xf>
    <xf numFmtId="49" fontId="15" fillId="0" borderId="0" applyFont="0" applyFill="0" applyBorder="0" applyAlignment="0" applyProtection="0"/>
    <xf numFmtId="0" fontId="63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8" fillId="0" borderId="0"/>
    <xf numFmtId="49" fontId="15" fillId="0" borderId="0" applyFont="0" applyFill="0" applyBorder="0" applyProtection="0">
      <alignment vertical="center"/>
    </xf>
    <xf numFmtId="0" fontId="15" fillId="0" borderId="0"/>
    <xf numFmtId="0" fontId="79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185" fontId="79" fillId="0" borderId="0" applyNumberFormat="0" applyFont="0" applyFill="0" applyBorder="0" applyProtection="0">
      <alignment horizontal="centerContinuous" vertical="center"/>
    </xf>
    <xf numFmtId="176" fontId="37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49" fontId="15" fillId="0" borderId="1" applyBorder="0">
      <alignment horizontal="right" vertical="center"/>
    </xf>
    <xf numFmtId="49" fontId="82" fillId="0" borderId="12" applyFont="0" applyFill="0" applyBorder="0" applyProtection="0">
      <alignment horizontal="right" vertical="center"/>
    </xf>
    <xf numFmtId="49" fontId="15" fillId="0" borderId="0" applyFont="0" applyFill="0" applyBorder="0" applyAlignment="0" applyProtection="0"/>
    <xf numFmtId="1" fontId="79" fillId="0" borderId="0" applyFont="0" applyFill="0" applyBorder="0" applyProtection="0">
      <alignment horizontal="centerContinuous" vertical="center"/>
    </xf>
    <xf numFmtId="0" fontId="83" fillId="0" borderId="0">
      <alignment vertical="center"/>
    </xf>
    <xf numFmtId="0" fontId="79" fillId="0" borderId="0" applyFont="0" applyFill="0" applyBorder="0" applyProtection="0">
      <alignment horizontal="centerContinuous" vertical="center"/>
    </xf>
    <xf numFmtId="191" fontId="79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5" fillId="0" borderId="0"/>
    <xf numFmtId="38" fontId="55" fillId="0" borderId="0" applyFont="0" applyFill="0" applyBorder="0" applyAlignment="0" applyProtection="0"/>
    <xf numFmtId="0" fontId="84" fillId="0" borderId="0"/>
    <xf numFmtId="0" fontId="55" fillId="0" borderId="0"/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201" fontId="87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205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5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15" fillId="0" borderId="0" applyFont="0" applyFill="0" applyBorder="0" applyAlignment="0" applyProtection="0"/>
    <xf numFmtId="185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185" fontId="51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4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0" fontId="36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0" fontId="88" fillId="0" borderId="0">
      <alignment vertical="center"/>
    </xf>
    <xf numFmtId="0" fontId="79" fillId="0" borderId="0" applyNumberFormat="0" applyFont="0" applyFill="0" applyBorder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6" fillId="0" borderId="0"/>
    <xf numFmtId="4" fontId="63" fillId="0" borderId="0">
      <protection locked="0"/>
    </xf>
    <xf numFmtId="3" fontId="9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18">
      <alignment horizontal="distributed" vertical="top"/>
    </xf>
    <xf numFmtId="0" fontId="7" fillId="0" borderId="19">
      <alignment horizontal="distributed"/>
    </xf>
    <xf numFmtId="37" fontId="91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/>
    <xf numFmtId="0" fontId="7" fillId="0" borderId="0"/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41" fontId="15" fillId="0" borderId="0" applyFont="0" applyFill="0" applyBorder="0" applyAlignment="0" applyProtection="0"/>
    <xf numFmtId="179" fontId="31" fillId="0" borderId="21">
      <alignment vertical="center"/>
    </xf>
    <xf numFmtId="206" fontId="6" fillId="0" borderId="1"/>
    <xf numFmtId="177" fontId="36" fillId="19" borderId="0" applyFill="0" applyBorder="0" applyProtection="0">
      <alignment horizontal="right"/>
    </xf>
    <xf numFmtId="177" fontId="36" fillId="19" borderId="0" applyFill="0" applyBorder="0" applyProtection="0">
      <alignment horizontal="right"/>
    </xf>
    <xf numFmtId="207" fontId="7" fillId="19" borderId="0" applyFill="0" applyBorder="0" applyProtection="0">
      <alignment horizontal="right"/>
    </xf>
    <xf numFmtId="208" fontId="15" fillId="0" borderId="22"/>
    <xf numFmtId="40" fontId="7" fillId="0" borderId="2"/>
    <xf numFmtId="0" fontId="7" fillId="0" borderId="0" applyFont="0" applyFill="0" applyBorder="0" applyAlignment="0" applyProtection="0"/>
    <xf numFmtId="0" fontId="55" fillId="0" borderId="0"/>
    <xf numFmtId="41" fontId="94" fillId="0" borderId="0" applyNumberFormat="0" applyBorder="0" applyAlignment="0">
      <alignment vertical="center"/>
    </xf>
    <xf numFmtId="0" fontId="9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7" fillId="0" borderId="0">
      <protection locked="0"/>
    </xf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3" fillId="0" borderId="0">
      <alignment vertical="center"/>
    </xf>
    <xf numFmtId="0" fontId="6" fillId="0" borderId="0"/>
    <xf numFmtId="0" fontId="7" fillId="0" borderId="9">
      <alignment vertical="center" wrapText="1"/>
    </xf>
    <xf numFmtId="0" fontId="56" fillId="0" borderId="0"/>
    <xf numFmtId="0" fontId="63" fillId="0" borderId="23">
      <protection locked="0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98" fillId="0" borderId="0">
      <alignment vertical="center"/>
    </xf>
    <xf numFmtId="0" fontId="1" fillId="0" borderId="0">
      <alignment vertical="center"/>
    </xf>
  </cellStyleXfs>
  <cellXfs count="158">
    <xf numFmtId="0" fontId="0" fillId="0" borderId="0" xfId="0"/>
    <xf numFmtId="0" fontId="3" fillId="28" borderId="0" xfId="1210" applyFont="1" applyFill="1"/>
    <xf numFmtId="0" fontId="6" fillId="0" borderId="0" xfId="1210"/>
    <xf numFmtId="0" fontId="6" fillId="28" borderId="0" xfId="1210" applyFill="1"/>
    <xf numFmtId="0" fontId="6" fillId="29" borderId="24" xfId="1210" applyFill="1" applyBorder="1"/>
    <xf numFmtId="0" fontId="28" fillId="30" borderId="25" xfId="1210" applyFont="1" applyFill="1" applyBorder="1" applyAlignment="1">
      <alignment horizontal="center"/>
    </xf>
    <xf numFmtId="0" fontId="29" fillId="31" borderId="26" xfId="1210" applyFont="1" applyFill="1" applyBorder="1" applyAlignment="1">
      <alignment horizontal="center"/>
    </xf>
    <xf numFmtId="0" fontId="28" fillId="30" borderId="26" xfId="1210" applyFont="1" applyFill="1" applyBorder="1" applyAlignment="1">
      <alignment horizontal="center"/>
    </xf>
    <xf numFmtId="0" fontId="28" fillId="30" borderId="27" xfId="1210" applyFont="1" applyFill="1" applyBorder="1" applyAlignment="1">
      <alignment horizontal="center"/>
    </xf>
    <xf numFmtId="0" fontId="6" fillId="29" borderId="19" xfId="1210" applyFill="1" applyBorder="1"/>
    <xf numFmtId="0" fontId="6" fillId="29" borderId="28" xfId="1210" applyFill="1" applyBorder="1"/>
    <xf numFmtId="0" fontId="53" fillId="0" borderId="0" xfId="0" applyFont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3" fillId="19" borderId="0" xfId="0" applyFont="1" applyFill="1" applyBorder="1"/>
    <xf numFmtId="0" fontId="53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9" xfId="0" applyFont="1" applyFill="1" applyBorder="1" applyAlignment="1">
      <alignment horizontal="center" vertical="center" wrapText="1"/>
    </xf>
    <xf numFmtId="0" fontId="100" fillId="0" borderId="9" xfId="0" applyFont="1" applyFill="1" applyBorder="1" applyAlignment="1">
      <alignment horizontal="center" vertical="center"/>
    </xf>
    <xf numFmtId="0" fontId="100" fillId="0" borderId="9" xfId="0" applyFont="1" applyFill="1" applyBorder="1" applyAlignment="1">
      <alignment horizontal="center" vertical="center" wrapText="1"/>
    </xf>
    <xf numFmtId="0" fontId="100" fillId="0" borderId="9" xfId="0" applyFont="1" applyBorder="1" applyAlignment="1">
      <alignment horizontal="center" vertical="center" wrapText="1"/>
    </xf>
    <xf numFmtId="0" fontId="0" fillId="19" borderId="0" xfId="0" applyFill="1" applyBorder="1" applyAlignment="1">
      <alignment horizontal="center" vertical="center" shrinkToFit="1"/>
    </xf>
    <xf numFmtId="0" fontId="3" fillId="32" borderId="9" xfId="0" applyFont="1" applyFill="1" applyBorder="1" applyAlignment="1">
      <alignment horizontal="center" vertical="center"/>
    </xf>
    <xf numFmtId="0" fontId="97" fillId="32" borderId="9" xfId="0" applyFont="1" applyFill="1" applyBorder="1" applyAlignment="1">
      <alignment horizontal="center" vertical="center" wrapText="1"/>
    </xf>
    <xf numFmtId="0" fontId="3" fillId="32" borderId="9" xfId="0" applyFont="1" applyFill="1" applyBorder="1" applyAlignment="1">
      <alignment horizontal="center" vertical="center" wrapText="1"/>
    </xf>
    <xf numFmtId="0" fontId="3" fillId="19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 shrinkToFit="1"/>
    </xf>
    <xf numFmtId="0" fontId="100" fillId="0" borderId="32" xfId="0" applyFont="1" applyFill="1" applyBorder="1" applyAlignment="1">
      <alignment horizontal="center" vertical="center" wrapText="1"/>
    </xf>
    <xf numFmtId="41" fontId="4" fillId="0" borderId="9" xfId="768" applyFont="1" applyFill="1" applyBorder="1" applyAlignment="1">
      <alignment horizontal="center" vertical="center"/>
    </xf>
    <xf numFmtId="41" fontId="53" fillId="0" borderId="29" xfId="768" applyFont="1" applyFill="1" applyBorder="1" applyAlignment="1">
      <alignment horizontal="center" vertical="center"/>
    </xf>
    <xf numFmtId="41" fontId="53" fillId="0" borderId="9" xfId="768" applyFont="1" applyFill="1" applyBorder="1" applyAlignment="1">
      <alignment horizontal="center" vertical="center"/>
    </xf>
    <xf numFmtId="41" fontId="53" fillId="0" borderId="9" xfId="768" applyFont="1" applyFill="1" applyBorder="1" applyAlignment="1">
      <alignment horizontal="center" vertical="center" shrinkToFit="1"/>
    </xf>
    <xf numFmtId="178" fontId="53" fillId="0" borderId="9" xfId="768" applyNumberFormat="1" applyFont="1" applyFill="1" applyBorder="1" applyAlignment="1">
      <alignment horizontal="center" vertical="center" shrinkToFit="1"/>
    </xf>
    <xf numFmtId="0" fontId="4" fillId="34" borderId="9" xfId="0" applyFont="1" applyFill="1" applyBorder="1" applyAlignment="1">
      <alignment horizontal="center" vertical="center" wrapText="1"/>
    </xf>
    <xf numFmtId="0" fontId="4" fillId="34" borderId="9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3" fillId="0" borderId="34" xfId="0" applyFont="1" applyFill="1" applyBorder="1" applyAlignment="1">
      <alignment horizontal="center" vertical="center" wrapText="1"/>
    </xf>
    <xf numFmtId="0" fontId="53" fillId="0" borderId="32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34" borderId="29" xfId="0" applyFont="1" applyFill="1" applyBorder="1" applyAlignment="1">
      <alignment horizontal="center" vertical="center" wrapText="1"/>
    </xf>
    <xf numFmtId="41" fontId="4" fillId="34" borderId="29" xfId="768" applyFont="1" applyFill="1" applyBorder="1" applyAlignment="1">
      <alignment horizontal="center" vertical="center"/>
    </xf>
    <xf numFmtId="41" fontId="53" fillId="0" borderId="34" xfId="768" applyFont="1" applyFill="1" applyBorder="1" applyAlignment="1">
      <alignment horizontal="center" vertical="center"/>
    </xf>
    <xf numFmtId="41" fontId="53" fillId="0" borderId="32" xfId="768" applyFont="1" applyFill="1" applyBorder="1" applyAlignment="1">
      <alignment horizontal="center" vertical="center"/>
    </xf>
    <xf numFmtId="41" fontId="4" fillId="0" borderId="31" xfId="768" applyFont="1" applyFill="1" applyBorder="1" applyAlignment="1">
      <alignment horizontal="center" vertical="center"/>
    </xf>
    <xf numFmtId="178" fontId="53" fillId="0" borderId="29" xfId="768" applyNumberFormat="1" applyFont="1" applyFill="1" applyBorder="1" applyAlignment="1">
      <alignment horizontal="center" vertical="center" shrinkToFit="1"/>
    </xf>
    <xf numFmtId="0" fontId="100" fillId="0" borderId="34" xfId="0" applyFont="1" applyFill="1" applyBorder="1" applyAlignment="1">
      <alignment horizontal="center" vertical="center" wrapText="1"/>
    </xf>
    <xf numFmtId="178" fontId="100" fillId="0" borderId="9" xfId="768" applyNumberFormat="1" applyFont="1" applyFill="1" applyBorder="1" applyAlignment="1">
      <alignment horizontal="center" vertical="center" shrinkToFit="1"/>
    </xf>
    <xf numFmtId="178" fontId="97" fillId="32" borderId="9" xfId="768" applyNumberFormat="1" applyFont="1" applyFill="1" applyBorder="1" applyAlignment="1">
      <alignment horizontal="center" vertical="center" shrinkToFit="1"/>
    </xf>
    <xf numFmtId="178" fontId="4" fillId="34" borderId="29" xfId="768" applyNumberFormat="1" applyFont="1" applyFill="1" applyBorder="1" applyAlignment="1">
      <alignment horizontal="center" vertical="center" shrinkToFit="1"/>
    </xf>
    <xf numFmtId="41" fontId="4" fillId="34" borderId="29" xfId="768" applyFont="1" applyFill="1" applyBorder="1" applyAlignment="1">
      <alignment horizontal="center" vertical="center" shrinkToFit="1"/>
    </xf>
    <xf numFmtId="178" fontId="53" fillId="0" borderId="33" xfId="768" applyNumberFormat="1" applyFont="1" applyFill="1" applyBorder="1" applyAlignment="1">
      <alignment horizontal="right" vertical="center" shrinkToFit="1"/>
    </xf>
    <xf numFmtId="41" fontId="53" fillId="0" borderId="29" xfId="768" applyFont="1" applyFill="1" applyBorder="1" applyAlignment="1">
      <alignment horizontal="center" vertical="center" shrinkToFit="1"/>
    </xf>
    <xf numFmtId="41" fontId="53" fillId="0" borderId="33" xfId="768" applyFont="1" applyFill="1" applyBorder="1" applyAlignment="1">
      <alignment horizontal="center" vertical="center" shrinkToFit="1"/>
    </xf>
    <xf numFmtId="41" fontId="100" fillId="0" borderId="29" xfId="768" applyFont="1" applyFill="1" applyBorder="1" applyAlignment="1">
      <alignment horizontal="center" vertical="center" shrinkToFit="1"/>
    </xf>
    <xf numFmtId="178" fontId="53" fillId="0" borderId="30" xfId="768" applyNumberFormat="1" applyFont="1" applyFill="1" applyBorder="1" applyAlignment="1">
      <alignment horizontal="right" vertical="center" shrinkToFit="1"/>
    </xf>
    <xf numFmtId="178" fontId="100" fillId="0" borderId="33" xfId="768" applyNumberFormat="1" applyFont="1" applyFill="1" applyBorder="1" applyAlignment="1">
      <alignment horizontal="right" vertical="center" shrinkToFit="1"/>
    </xf>
    <xf numFmtId="0" fontId="0" fillId="0" borderId="0" xfId="0" applyBorder="1" applyAlignment="1">
      <alignment horizontal="right"/>
    </xf>
    <xf numFmtId="178" fontId="97" fillId="38" borderId="9" xfId="768" applyNumberFormat="1" applyFont="1" applyFill="1" applyBorder="1" applyAlignment="1">
      <alignment horizontal="center" vertical="center" shrinkToFit="1"/>
    </xf>
    <xf numFmtId="178" fontId="97" fillId="35" borderId="9" xfId="768" applyNumberFormat="1" applyFont="1" applyFill="1" applyBorder="1" applyAlignment="1">
      <alignment horizontal="center" vertical="center" shrinkToFit="1"/>
    </xf>
    <xf numFmtId="41" fontId="97" fillId="37" borderId="9" xfId="0" applyNumberFormat="1" applyFont="1" applyFill="1" applyBorder="1" applyAlignment="1">
      <alignment horizontal="center" vertical="center" shrinkToFit="1"/>
    </xf>
    <xf numFmtId="0" fontId="97" fillId="39" borderId="9" xfId="0" applyFont="1" applyFill="1" applyBorder="1" applyAlignment="1">
      <alignment horizontal="center" vertical="center" shrinkToFit="1"/>
    </xf>
    <xf numFmtId="41" fontId="97" fillId="39" borderId="9" xfId="0" applyNumberFormat="1" applyFont="1" applyFill="1" applyBorder="1" applyAlignment="1">
      <alignment horizontal="center" vertical="center" shrinkToFit="1"/>
    </xf>
    <xf numFmtId="178" fontId="97" fillId="39" borderId="9" xfId="0" applyNumberFormat="1" applyFont="1" applyFill="1" applyBorder="1" applyAlignment="1">
      <alignment horizontal="center" vertical="center" shrinkToFit="1"/>
    </xf>
    <xf numFmtId="0" fontId="97" fillId="38" borderId="9" xfId="0" applyFont="1" applyFill="1" applyBorder="1" applyAlignment="1">
      <alignment horizontal="center" vertical="center" wrapText="1"/>
    </xf>
    <xf numFmtId="0" fontId="3" fillId="38" borderId="9" xfId="0" applyFont="1" applyFill="1" applyBorder="1" applyAlignment="1">
      <alignment horizontal="center" vertical="center" wrapText="1"/>
    </xf>
    <xf numFmtId="0" fontId="3" fillId="38" borderId="9" xfId="0" applyFont="1" applyFill="1" applyBorder="1" applyAlignment="1">
      <alignment horizontal="center" vertical="center"/>
    </xf>
    <xf numFmtId="0" fontId="97" fillId="35" borderId="9" xfId="0" applyFont="1" applyFill="1" applyBorder="1" applyAlignment="1">
      <alignment horizontal="center" vertical="center" shrinkToFit="1"/>
    </xf>
    <xf numFmtId="41" fontId="97" fillId="35" borderId="9" xfId="0" applyNumberFormat="1" applyFont="1" applyFill="1" applyBorder="1" applyAlignment="1">
      <alignment horizontal="center" vertical="center" shrinkToFit="1"/>
    </xf>
    <xf numFmtId="178" fontId="97" fillId="35" borderId="9" xfId="0" applyNumberFormat="1" applyFont="1" applyFill="1" applyBorder="1" applyAlignment="1">
      <alignment horizontal="center" vertical="center" shrinkToFit="1"/>
    </xf>
    <xf numFmtId="0" fontId="97" fillId="37" borderId="9" xfId="0" applyFont="1" applyFill="1" applyBorder="1" applyAlignment="1">
      <alignment horizontal="center" vertical="center" wrapText="1"/>
    </xf>
    <xf numFmtId="0" fontId="3" fillId="37" borderId="9" xfId="0" applyFont="1" applyFill="1" applyBorder="1" applyAlignment="1">
      <alignment horizontal="center" vertical="center" wrapText="1"/>
    </xf>
    <xf numFmtId="0" fontId="3" fillId="37" borderId="9" xfId="0" applyFont="1" applyFill="1" applyBorder="1" applyAlignment="1">
      <alignment horizontal="center" vertical="center"/>
    </xf>
    <xf numFmtId="0" fontId="100" fillId="0" borderId="29" xfId="0" applyFont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178" fontId="53" fillId="0" borderId="33" xfId="768" applyNumberFormat="1" applyFont="1" applyFill="1" applyBorder="1" applyAlignment="1">
      <alignment horizontal="center" vertical="center" shrinkToFit="1"/>
    </xf>
    <xf numFmtId="178" fontId="97" fillId="37" borderId="9" xfId="768" applyNumberFormat="1" applyFont="1" applyFill="1" applyBorder="1" applyAlignment="1">
      <alignment horizontal="center" vertical="center" shrinkToFit="1"/>
    </xf>
    <xf numFmtId="0" fontId="100" fillId="0" borderId="39" xfId="769" applyNumberFormat="1" applyFont="1" applyFill="1" applyBorder="1" applyAlignment="1">
      <alignment horizontal="center" vertical="center" shrinkToFit="1"/>
    </xf>
    <xf numFmtId="0" fontId="4" fillId="34" borderId="41" xfId="0" applyNumberFormat="1" applyFont="1" applyFill="1" applyBorder="1" applyAlignment="1">
      <alignment vertical="center" wrapText="1"/>
    </xf>
    <xf numFmtId="0" fontId="53" fillId="0" borderId="41" xfId="0" applyFont="1" applyFill="1" applyBorder="1" applyAlignment="1">
      <alignment horizontal="left" vertical="center" wrapText="1"/>
    </xf>
    <xf numFmtId="0" fontId="53" fillId="0" borderId="44" xfId="0" applyFont="1" applyFill="1" applyBorder="1" applyAlignment="1">
      <alignment horizontal="center" vertical="center" wrapText="1"/>
    </xf>
    <xf numFmtId="41" fontId="53" fillId="0" borderId="44" xfId="768" applyFont="1" applyFill="1" applyBorder="1" applyAlignment="1">
      <alignment horizontal="center" vertical="center"/>
    </xf>
    <xf numFmtId="0" fontId="53" fillId="0" borderId="39" xfId="0" applyNumberFormat="1" applyFont="1" applyFill="1" applyBorder="1" applyAlignment="1">
      <alignment vertical="center" wrapText="1"/>
    </xf>
    <xf numFmtId="0" fontId="4" fillId="0" borderId="39" xfId="0" applyFont="1" applyFill="1" applyBorder="1" applyAlignment="1">
      <alignment horizontal="left" vertical="center" shrinkToFit="1"/>
    </xf>
    <xf numFmtId="178" fontId="53" fillId="0" borderId="43" xfId="768" applyNumberFormat="1" applyFont="1" applyFill="1" applyBorder="1" applyAlignment="1">
      <alignment horizontal="center" vertical="center" shrinkToFit="1"/>
    </xf>
    <xf numFmtId="0" fontId="100" fillId="0" borderId="47" xfId="769" applyNumberFormat="1" applyFont="1" applyFill="1" applyBorder="1" applyAlignment="1">
      <alignment horizontal="center" vertical="center" shrinkToFit="1"/>
    </xf>
    <xf numFmtId="0" fontId="100" fillId="0" borderId="39" xfId="1002" applyFont="1" applyFill="1" applyBorder="1" applyAlignment="1">
      <alignment horizontal="left" vertical="center" wrapText="1"/>
    </xf>
    <xf numFmtId="0" fontId="100" fillId="0" borderId="41" xfId="0" applyFont="1" applyFill="1" applyBorder="1" applyAlignment="1">
      <alignment horizontal="left" vertical="center" wrapText="1"/>
    </xf>
    <xf numFmtId="0" fontId="53" fillId="0" borderId="41" xfId="0" applyNumberFormat="1" applyFont="1" applyFill="1" applyBorder="1" applyAlignment="1">
      <alignment vertical="center" wrapText="1"/>
    </xf>
    <xf numFmtId="41" fontId="100" fillId="0" borderId="43" xfId="768" applyFont="1" applyFill="1" applyBorder="1" applyAlignment="1">
      <alignment horizontal="center" vertical="center" shrinkToFit="1"/>
    </xf>
    <xf numFmtId="0" fontId="100" fillId="0" borderId="46" xfId="0" applyNumberFormat="1" applyFont="1" applyFill="1" applyBorder="1" applyAlignment="1">
      <alignment vertical="center" wrapText="1"/>
    </xf>
    <xf numFmtId="0" fontId="97" fillId="39" borderId="38" xfId="0" applyFont="1" applyFill="1" applyBorder="1" applyAlignment="1">
      <alignment horizontal="center" vertical="center" shrinkToFit="1"/>
    </xf>
    <xf numFmtId="0" fontId="3" fillId="39" borderId="39" xfId="0" applyFont="1" applyFill="1" applyBorder="1" applyAlignment="1">
      <alignment horizontal="center" vertical="center" shrinkToFit="1"/>
    </xf>
    <xf numFmtId="0" fontId="97" fillId="33" borderId="38" xfId="0" applyFont="1" applyFill="1" applyBorder="1" applyAlignment="1">
      <alignment horizontal="center" vertical="center"/>
    </xf>
    <xf numFmtId="0" fontId="97" fillId="38" borderId="38" xfId="0" applyFont="1" applyFill="1" applyBorder="1" applyAlignment="1">
      <alignment horizontal="center" vertical="center"/>
    </xf>
    <xf numFmtId="0" fontId="3" fillId="33" borderId="38" xfId="0" applyFont="1" applyFill="1" applyBorder="1" applyAlignment="1">
      <alignment horizontal="center" vertical="center"/>
    </xf>
    <xf numFmtId="0" fontId="97" fillId="35" borderId="38" xfId="0" applyFont="1" applyFill="1" applyBorder="1" applyAlignment="1">
      <alignment horizontal="center" vertical="center" shrinkToFit="1"/>
    </xf>
    <xf numFmtId="0" fontId="97" fillId="35" borderId="39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wrapText="1"/>
    </xf>
    <xf numFmtId="0" fontId="102" fillId="38" borderId="39" xfId="1056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center" vertical="center"/>
    </xf>
    <xf numFmtId="0" fontId="100" fillId="0" borderId="41" xfId="0" applyNumberFormat="1" applyFont="1" applyFill="1" applyBorder="1" applyAlignment="1">
      <alignment vertical="center" wrapText="1"/>
    </xf>
    <xf numFmtId="0" fontId="97" fillId="37" borderId="38" xfId="0" applyFont="1" applyFill="1" applyBorder="1" applyAlignment="1">
      <alignment horizontal="center" vertical="center"/>
    </xf>
    <xf numFmtId="0" fontId="102" fillId="37" borderId="39" xfId="1056" applyFont="1" applyFill="1" applyBorder="1" applyAlignment="1">
      <alignment horizontal="left" vertical="center" wrapText="1"/>
    </xf>
    <xf numFmtId="0" fontId="97" fillId="32" borderId="38" xfId="0" applyFont="1" applyFill="1" applyBorder="1" applyAlignment="1">
      <alignment horizontal="center" vertical="center"/>
    </xf>
    <xf numFmtId="0" fontId="102" fillId="32" borderId="39" xfId="1056" applyFont="1" applyFill="1" applyBorder="1" applyAlignment="1">
      <alignment horizontal="left" vertical="center" wrapText="1"/>
    </xf>
    <xf numFmtId="0" fontId="3" fillId="33" borderId="4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100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/>
    </xf>
    <xf numFmtId="0" fontId="100" fillId="0" borderId="44" xfId="0" applyFont="1" applyFill="1" applyBorder="1" applyAlignment="1">
      <alignment horizontal="center" vertical="center" wrapText="1"/>
    </xf>
    <xf numFmtId="41" fontId="53" fillId="0" borderId="43" xfId="768" applyFont="1" applyFill="1" applyBorder="1" applyAlignment="1">
      <alignment horizontal="center" vertical="center" shrinkToFit="1"/>
    </xf>
    <xf numFmtId="178" fontId="53" fillId="0" borderId="45" xfId="768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87" fontId="0" fillId="0" borderId="0" xfId="0" applyNumberFormat="1" applyAlignment="1">
      <alignment horizontal="center" vertical="center" shrinkToFit="1"/>
    </xf>
    <xf numFmtId="178" fontId="0" fillId="0" borderId="0" xfId="768" applyNumberFormat="1" applyFont="1" applyAlignment="1">
      <alignment horizontal="center" vertical="center" shrinkToFit="1"/>
    </xf>
    <xf numFmtId="41" fontId="4" fillId="0" borderId="9" xfId="768" applyFont="1" applyFill="1" applyBorder="1" applyAlignment="1">
      <alignment horizontal="center" vertical="center" shrinkToFit="1"/>
    </xf>
    <xf numFmtId="178" fontId="4" fillId="0" borderId="9" xfId="768" applyNumberFormat="1" applyFont="1" applyFill="1" applyBorder="1" applyAlignment="1">
      <alignment horizontal="center" vertical="center" shrinkToFit="1"/>
    </xf>
    <xf numFmtId="178" fontId="0" fillId="19" borderId="0" xfId="768" applyNumberFormat="1" applyFont="1" applyFill="1" applyBorder="1" applyAlignment="1">
      <alignment horizontal="center" vertical="center" shrinkToFit="1"/>
    </xf>
    <xf numFmtId="187" fontId="0" fillId="19" borderId="0" xfId="0" applyNumberFormat="1" applyFill="1" applyBorder="1" applyAlignment="1">
      <alignment horizontal="center" vertical="center" shrinkToFit="1"/>
    </xf>
    <xf numFmtId="41" fontId="4" fillId="0" borderId="31" xfId="768" applyFont="1" applyFill="1" applyBorder="1" applyAlignment="1">
      <alignment horizontal="center" vertical="center" shrinkToFit="1"/>
    </xf>
    <xf numFmtId="178" fontId="4" fillId="0" borderId="31" xfId="768" applyNumberFormat="1" applyFont="1" applyFill="1" applyBorder="1" applyAlignment="1">
      <alignment horizontal="center" vertical="center" shrinkToFit="1"/>
    </xf>
    <xf numFmtId="41" fontId="53" fillId="0" borderId="30" xfId="768" applyFont="1" applyFill="1" applyBorder="1" applyAlignment="1">
      <alignment horizontal="center" vertical="center" shrinkToFit="1"/>
    </xf>
    <xf numFmtId="41" fontId="100" fillId="0" borderId="30" xfId="768" applyFont="1" applyFill="1" applyBorder="1" applyAlignment="1">
      <alignment horizontal="center" vertical="center" shrinkToFit="1"/>
    </xf>
    <xf numFmtId="41" fontId="100" fillId="0" borderId="33" xfId="768" applyFont="1" applyFill="1" applyBorder="1" applyAlignment="1">
      <alignment horizontal="center" vertical="center" shrinkToFit="1"/>
    </xf>
    <xf numFmtId="178" fontId="100" fillId="0" borderId="30" xfId="768" applyNumberFormat="1" applyFont="1" applyFill="1" applyBorder="1" applyAlignment="1">
      <alignment horizontal="right" vertical="center" shrinkToFit="1"/>
    </xf>
    <xf numFmtId="0" fontId="99" fillId="36" borderId="9" xfId="0" applyFont="1" applyFill="1" applyBorder="1" applyAlignment="1">
      <alignment horizontal="center" vertical="center" shrinkToFit="1"/>
    </xf>
    <xf numFmtId="187" fontId="99" fillId="36" borderId="9" xfId="0" applyNumberFormat="1" applyFont="1" applyFill="1" applyBorder="1" applyAlignment="1">
      <alignment horizontal="center" vertical="center" shrinkToFit="1"/>
    </xf>
    <xf numFmtId="178" fontId="99" fillId="36" borderId="9" xfId="768" applyNumberFormat="1" applyFont="1" applyFill="1" applyBorder="1" applyAlignment="1">
      <alignment horizontal="center" vertical="center" shrinkToFit="1"/>
    </xf>
    <xf numFmtId="41" fontId="97" fillId="38" borderId="9" xfId="0" applyNumberFormat="1" applyFont="1" applyFill="1" applyBorder="1" applyAlignment="1">
      <alignment horizontal="center" vertical="center" shrinkToFit="1"/>
    </xf>
    <xf numFmtId="178" fontId="100" fillId="0" borderId="33" xfId="768" applyNumberFormat="1" applyFont="1" applyFill="1" applyBorder="1" applyAlignment="1">
      <alignment horizontal="center" vertical="center" shrinkToFit="1"/>
    </xf>
    <xf numFmtId="41" fontId="97" fillId="32" borderId="9" xfId="0" applyNumberFormat="1" applyFont="1" applyFill="1" applyBorder="1" applyAlignment="1">
      <alignment horizontal="center" vertical="center" shrinkToFit="1"/>
    </xf>
    <xf numFmtId="41" fontId="53" fillId="0" borderId="45" xfId="768" applyFont="1" applyFill="1" applyBorder="1" applyAlignment="1">
      <alignment horizontal="center" vertical="center" shrinkToFit="1"/>
    </xf>
    <xf numFmtId="178" fontId="100" fillId="0" borderId="45" xfId="768" applyNumberFormat="1" applyFont="1" applyFill="1" applyBorder="1" applyAlignment="1">
      <alignment horizontal="center" vertical="center" shrinkToFit="1"/>
    </xf>
    <xf numFmtId="178" fontId="53" fillId="0" borderId="30" xfId="768" applyNumberFormat="1" applyFont="1" applyFill="1" applyBorder="1" applyAlignment="1">
      <alignment horizontal="center" vertical="center" shrinkToFit="1"/>
    </xf>
    <xf numFmtId="0" fontId="100" fillId="0" borderId="31" xfId="0" applyFont="1" applyFill="1" applyBorder="1" applyAlignment="1">
      <alignment horizontal="center" vertical="center"/>
    </xf>
    <xf numFmtId="0" fontId="100" fillId="0" borderId="41" xfId="1002" applyFont="1" applyFill="1" applyBorder="1" applyAlignment="1">
      <alignment horizontal="left" vertical="center" wrapText="1"/>
    </xf>
    <xf numFmtId="178" fontId="100" fillId="0" borderId="30" xfId="768" applyNumberFormat="1" applyFont="1" applyFill="1" applyBorder="1" applyAlignment="1">
      <alignment horizontal="center" vertical="center" shrinkToFit="1"/>
    </xf>
    <xf numFmtId="0" fontId="53" fillId="19" borderId="0" xfId="0" applyFont="1" applyFill="1" applyBorder="1" applyAlignment="1">
      <alignment horizontal="left" vertical="center"/>
    </xf>
    <xf numFmtId="0" fontId="0" fillId="19" borderId="0" xfId="0" applyFill="1" applyBorder="1" applyAlignment="1">
      <alignment horizontal="left" vertical="center"/>
    </xf>
    <xf numFmtId="0" fontId="0" fillId="19" borderId="0" xfId="0" applyFill="1" applyBorder="1" applyAlignment="1">
      <alignment horizontal="left" vertical="center" shrinkToFit="1"/>
    </xf>
    <xf numFmtId="187" fontId="0" fillId="19" borderId="0" xfId="0" applyNumberFormat="1" applyFill="1" applyBorder="1" applyAlignment="1">
      <alignment horizontal="left" vertical="center" shrinkToFit="1"/>
    </xf>
    <xf numFmtId="178" fontId="0" fillId="19" borderId="0" xfId="768" applyNumberFormat="1" applyFont="1" applyFill="1" applyBorder="1" applyAlignment="1">
      <alignment horizontal="left" vertical="center" shrinkToFit="1"/>
    </xf>
    <xf numFmtId="0" fontId="2" fillId="19" borderId="0" xfId="0" applyFont="1" applyFill="1" applyBorder="1" applyAlignment="1">
      <alignment horizontal="left" vertical="center"/>
    </xf>
    <xf numFmtId="0" fontId="99" fillId="36" borderId="36" xfId="0" applyFont="1" applyFill="1" applyBorder="1" applyAlignment="1">
      <alignment horizontal="center" vertical="center"/>
    </xf>
    <xf numFmtId="0" fontId="99" fillId="36" borderId="9" xfId="0" applyFont="1" applyFill="1" applyBorder="1" applyAlignment="1">
      <alignment horizontal="center" vertical="center"/>
    </xf>
    <xf numFmtId="0" fontId="99" fillId="36" borderId="37" xfId="0" applyFont="1" applyFill="1" applyBorder="1" applyAlignment="1">
      <alignment horizontal="center" vertical="center"/>
    </xf>
    <xf numFmtId="0" fontId="99" fillId="36" borderId="39" xfId="0" applyFont="1" applyFill="1" applyBorder="1" applyAlignment="1">
      <alignment horizontal="center" vertical="center"/>
    </xf>
    <xf numFmtId="0" fontId="101" fillId="0" borderId="0" xfId="0" applyFont="1" applyAlignment="1">
      <alignment horizontal="center" vertical="center"/>
    </xf>
    <xf numFmtId="0" fontId="103" fillId="0" borderId="0" xfId="0" applyFont="1" applyBorder="1" applyAlignment="1">
      <alignment horizontal="left" vertical="center"/>
    </xf>
    <xf numFmtId="0" fontId="99" fillId="36" borderId="35" xfId="0" applyFont="1" applyFill="1" applyBorder="1" applyAlignment="1">
      <alignment horizontal="center" vertical="center"/>
    </xf>
    <xf numFmtId="0" fontId="99" fillId="36" borderId="38" xfId="0" applyFont="1" applyFill="1" applyBorder="1" applyAlignment="1">
      <alignment horizontal="center" vertical="center"/>
    </xf>
    <xf numFmtId="0" fontId="99" fillId="36" borderId="36" xfId="0" applyFont="1" applyFill="1" applyBorder="1" applyAlignment="1">
      <alignment horizontal="center" vertical="center" wrapText="1"/>
    </xf>
    <xf numFmtId="0" fontId="99" fillId="36" borderId="36" xfId="0" applyFont="1" applyFill="1" applyBorder="1" applyAlignment="1">
      <alignment horizontal="center" vertical="center" shrinkToFit="1"/>
    </xf>
    <xf numFmtId="178" fontId="97" fillId="38" borderId="9" xfId="0" applyNumberFormat="1" applyFont="1" applyFill="1" applyBorder="1" applyAlignment="1">
      <alignment horizontal="center" vertical="center" shrinkToFit="1"/>
    </xf>
    <xf numFmtId="178" fontId="97" fillId="37" borderId="9" xfId="0" applyNumberFormat="1" applyFont="1" applyFill="1" applyBorder="1" applyAlignment="1">
      <alignment horizontal="center" vertical="center" shrinkToFit="1"/>
    </xf>
  </cellXfs>
  <cellStyles count="1220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2" xfId="769" xr:uid="{00000000-0005-0000-0000-000000030000}"/>
    <cellStyle name="쉼표 [0] 2 3" xfId="770" xr:uid="{00000000-0005-0000-0000-000001030000}"/>
    <cellStyle name="쉼표 [0] 3" xfId="771" xr:uid="{00000000-0005-0000-0000-000002030000}"/>
    <cellStyle name="쉼표 [0] 3 2" xfId="772" xr:uid="{00000000-0005-0000-0000-000003030000}"/>
    <cellStyle name="쉼표 [0] 4" xfId="773" xr:uid="{00000000-0005-0000-0000-000004030000}"/>
    <cellStyle name="쉼표 [0] 4 2" xfId="774" xr:uid="{00000000-0005-0000-0000-000005030000}"/>
    <cellStyle name="쉼표 [0] 4 3" xfId="775" xr:uid="{00000000-0005-0000-0000-000006030000}"/>
    <cellStyle name="쉼표 [0] 4 4" xfId="776" xr:uid="{00000000-0005-0000-0000-000007030000}"/>
    <cellStyle name="쉼표 [0] 4 5" xfId="777" xr:uid="{00000000-0005-0000-0000-000008030000}"/>
    <cellStyle name="쉼표 [0] 4 6" xfId="778" xr:uid="{00000000-0005-0000-0000-000009030000}"/>
    <cellStyle name="쉼표 [0] 5" xfId="779" xr:uid="{00000000-0005-0000-0000-00000A030000}"/>
    <cellStyle name="쉼표 [0] 6" xfId="780" xr:uid="{00000000-0005-0000-0000-00000B030000}"/>
    <cellStyle name="쉼표 [0] 7" xfId="781" xr:uid="{00000000-0005-0000-0000-00000C030000}"/>
    <cellStyle name="스타일 1" xfId="782" xr:uid="{00000000-0005-0000-0000-00000D030000}"/>
    <cellStyle name="스타일 2" xfId="783" xr:uid="{00000000-0005-0000-0000-00000E030000}"/>
    <cellStyle name="스타일 3" xfId="784" xr:uid="{00000000-0005-0000-0000-00000F030000}"/>
    <cellStyle name="스타일 4" xfId="785" xr:uid="{00000000-0005-0000-0000-000010030000}"/>
    <cellStyle name="스타일 5" xfId="786" xr:uid="{00000000-0005-0000-0000-000011030000}"/>
    <cellStyle name="스타일 6" xfId="787" xr:uid="{00000000-0005-0000-0000-000012030000}"/>
    <cellStyle name="스타일 7" xfId="788" xr:uid="{00000000-0005-0000-0000-000013030000}"/>
    <cellStyle name="연결된 셀" xfId="789" builtinId="24" customBuiltin="1"/>
    <cellStyle name="연결된 셀 2" xfId="790" xr:uid="{00000000-0005-0000-0000-000015030000}"/>
    <cellStyle name="연결된 셀 2 2" xfId="791" xr:uid="{00000000-0005-0000-0000-000016030000}"/>
    <cellStyle name="연결된 셀 2 2 2" xfId="792" xr:uid="{00000000-0005-0000-0000-000017030000}"/>
    <cellStyle name="연결된 셀 2 2 3" xfId="793" xr:uid="{00000000-0005-0000-0000-000018030000}"/>
    <cellStyle name="연결된 셀 3" xfId="794" xr:uid="{00000000-0005-0000-0000-000019030000}"/>
    <cellStyle name="연결된 셀 4" xfId="795" xr:uid="{00000000-0005-0000-0000-00001A030000}"/>
    <cellStyle name="연결된 셀 4 2" xfId="796" xr:uid="{00000000-0005-0000-0000-00001B030000}"/>
    <cellStyle name="연결된 셀 4 3" xfId="797" xr:uid="{00000000-0005-0000-0000-00001C030000}"/>
    <cellStyle name="연결된 셀 4 4" xfId="798" xr:uid="{00000000-0005-0000-0000-00001D030000}"/>
    <cellStyle name="연결된 셀 5" xfId="799" xr:uid="{00000000-0005-0000-0000-00001E030000}"/>
    <cellStyle name="요약" xfId="800" builtinId="25" customBuiltin="1"/>
    <cellStyle name="요약 2" xfId="801" xr:uid="{00000000-0005-0000-0000-000020030000}"/>
    <cellStyle name="요약 2 2" xfId="802" xr:uid="{00000000-0005-0000-0000-000021030000}"/>
    <cellStyle name="요약 2 2 2" xfId="803" xr:uid="{00000000-0005-0000-0000-000022030000}"/>
    <cellStyle name="요약 2 2 3" xfId="804" xr:uid="{00000000-0005-0000-0000-000023030000}"/>
    <cellStyle name="요약 3" xfId="805" xr:uid="{00000000-0005-0000-0000-000024030000}"/>
    <cellStyle name="요약 4" xfId="806" xr:uid="{00000000-0005-0000-0000-000025030000}"/>
    <cellStyle name="요약 4 2" xfId="807" xr:uid="{00000000-0005-0000-0000-000026030000}"/>
    <cellStyle name="요약 4 3" xfId="808" xr:uid="{00000000-0005-0000-0000-000027030000}"/>
    <cellStyle name="요약 4 4" xfId="809" xr:uid="{00000000-0005-0000-0000-000028030000}"/>
    <cellStyle name="요약 5" xfId="810" xr:uid="{00000000-0005-0000-0000-000029030000}"/>
    <cellStyle name="원" xfId="811" xr:uid="{00000000-0005-0000-0000-00002A030000}"/>
    <cellStyle name="원_01.9영남 도심사서" xfId="812" xr:uid="{00000000-0005-0000-0000-00002B030000}"/>
    <cellStyle name="원_1.간지,결재,목차" xfId="813" xr:uid="{00000000-0005-0000-0000-00002C030000}"/>
    <cellStyle name="원_1차보완(2002.매화)" xfId="814" xr:uid="{00000000-0005-0000-0000-00002D030000}"/>
    <cellStyle name="원_1차보완(2002.매화.단가)" xfId="815" xr:uid="{00000000-0005-0000-0000-00002E030000}"/>
    <cellStyle name="원_2.배수공" xfId="816" xr:uid="{00000000-0005-0000-0000-00002F030000}"/>
    <cellStyle name="원_2001년8월내역" xfId="817" xr:uid="{00000000-0005-0000-0000-000030030000}"/>
    <cellStyle name="원_2001년보완" xfId="818" xr:uid="{00000000-0005-0000-0000-000031030000}"/>
    <cellStyle name="원_2002년 설치" xfId="819" xr:uid="{00000000-0005-0000-0000-000032030000}"/>
    <cellStyle name="원_2007년설계서" xfId="820" xr:uid="{00000000-0005-0000-0000-000033030000}"/>
    <cellStyle name="원_4.배수관및뚜껑" xfId="821" xr:uid="{00000000-0005-0000-0000-000034030000}"/>
    <cellStyle name="원_Book1" xfId="822" xr:uid="{00000000-0005-0000-0000-000035030000}"/>
    <cellStyle name="원_각리지(대곡지 일부)" xfId="823" xr:uid="{00000000-0005-0000-0000-000036030000}"/>
    <cellStyle name="원_계획보완서 작성요령" xfId="824" xr:uid="{00000000-0005-0000-0000-000037030000}"/>
    <cellStyle name="원_고마수량(최종)" xfId="825" xr:uid="{00000000-0005-0000-0000-000038030000}"/>
    <cellStyle name="원_공사비2001-06" xfId="826" xr:uid="{00000000-0005-0000-0000-000039030000}"/>
    <cellStyle name="원_공사비총괄000" xfId="827" xr:uid="{00000000-0005-0000-0000-00003A030000}"/>
    <cellStyle name="원_공정계획등작성요령(1)" xfId="828" xr:uid="{00000000-0005-0000-0000-00003B030000}"/>
    <cellStyle name="원_대산도청서식-02" xfId="829" xr:uid="{00000000-0005-0000-0000-00003C030000}"/>
    <cellStyle name="원_대암지" xfId="830" xr:uid="{00000000-0005-0000-0000-00003D030000}"/>
    <cellStyle name="원_문재훈보아라......" xfId="831" xr:uid="{00000000-0005-0000-0000-00003E030000}"/>
    <cellStyle name="원_물량보완(2001년전체)" xfId="832" xr:uid="{00000000-0005-0000-0000-00003F030000}"/>
    <cellStyle name="원_배수토적" xfId="833" xr:uid="{00000000-0005-0000-0000-000040030000}"/>
    <cellStyle name="원_산정4지구 도로개설 변경내역서" xfId="834" xr:uid="{00000000-0005-0000-0000-000041030000}"/>
    <cellStyle name="원_성산중학교(철콘)" xfId="835" xr:uid="{00000000-0005-0000-0000-000042030000}"/>
    <cellStyle name="원_수량" xfId="836" xr:uid="{00000000-0005-0000-0000-000043030000}"/>
    <cellStyle name="원_수량산출서" xfId="837" xr:uid="{00000000-0005-0000-0000-000044030000}"/>
    <cellStyle name="원_수지예산서 작성요령" xfId="838" xr:uid="{00000000-0005-0000-0000-000045030000}"/>
    <cellStyle name="원_수지예산서(증감)" xfId="839" xr:uid="{00000000-0005-0000-0000-000046030000}"/>
    <cellStyle name="원_신원방조제설계내역-2007년분" xfId="840" xr:uid="{00000000-0005-0000-0000-000047030000}"/>
    <cellStyle name="원_영남도청서식" xfId="841" xr:uid="{00000000-0005-0000-0000-000048030000}"/>
    <cellStyle name="원_영남사업비(2001변경년도할)" xfId="842" xr:uid="{00000000-0005-0000-0000-000049030000}"/>
    <cellStyle name="원_영남하도변경-철콘" xfId="843" xr:uid="{00000000-0005-0000-0000-00004A030000}"/>
    <cellStyle name="원_월촌건축" xfId="844" xr:uid="{00000000-0005-0000-0000-00004B030000}"/>
    <cellStyle name="원_월촌-기계보완" xfId="845" xr:uid="{00000000-0005-0000-0000-00004C030000}"/>
    <cellStyle name="원_자라지구내역서(75%)" xfId="846" xr:uid="{00000000-0005-0000-0000-00004D030000}"/>
    <cellStyle name="원_자작방조제개보수공사변경수량" xfId="847" xr:uid="{00000000-0005-0000-0000-00004E030000}"/>
    <cellStyle name="원_재료계산서(토적)" xfId="848" xr:uid="{00000000-0005-0000-0000-00004F030000}"/>
    <cellStyle name="원_적서 - 1차보완(2002.매화.단가)" xfId="849" xr:uid="{00000000-0005-0000-0000-000050030000}"/>
    <cellStyle name="원_정동 설계서" xfId="850" xr:uid="{00000000-0005-0000-0000-000051030000}"/>
    <cellStyle name="원_중배측벽" xfId="851" xr:uid="{00000000-0005-0000-0000-000052030000}"/>
    <cellStyle name="원_증도배수갑문" xfId="852" xr:uid="{00000000-0005-0000-0000-000053030000}"/>
    <cellStyle name="원_증도병풍도상수원진입로포장공사" xfId="853" xr:uid="{00000000-0005-0000-0000-000054030000}"/>
    <cellStyle name="원_창녕도시계획도로교량내역" xfId="854" xr:uid="{00000000-0005-0000-0000-000055030000}"/>
    <cellStyle name="원_총괄및2006년도설계서" xfId="855" xr:uid="{00000000-0005-0000-0000-000056030000}"/>
    <cellStyle name="원_총괄-설계내역서" xfId="856" xr:uid="{00000000-0005-0000-0000-000057030000}"/>
    <cellStyle name="원_총괄자재집계표" xfId="857" xr:uid="{00000000-0005-0000-0000-000058030000}"/>
    <cellStyle name="원_큰보수량" xfId="858" xr:uid="{00000000-0005-0000-0000-000059030000}"/>
    <cellStyle name="원_표지건우통일안" xfId="859" xr:uid="{00000000-0005-0000-0000-00005A030000}"/>
    <cellStyle name="원_합판거푸집" xfId="860" xr:uid="{00000000-0005-0000-0000-00005B030000}"/>
    <cellStyle name="원_화도 호안도로 변경수량" xfId="861" xr:uid="{00000000-0005-0000-0000-00005C030000}"/>
    <cellStyle name="유1" xfId="862" xr:uid="{00000000-0005-0000-0000-00005D030000}"/>
    <cellStyle name="일반" xfId="863" xr:uid="{00000000-0005-0000-0000-00005E030000}"/>
    <cellStyle name="입력" xfId="864" builtinId="20" customBuiltin="1"/>
    <cellStyle name="입력 2" xfId="865" xr:uid="{00000000-0005-0000-0000-000060030000}"/>
    <cellStyle name="입력 2 2" xfId="866" xr:uid="{00000000-0005-0000-0000-000061030000}"/>
    <cellStyle name="입력 2 2 2" xfId="867" xr:uid="{00000000-0005-0000-0000-000062030000}"/>
    <cellStyle name="입력 2 2 3" xfId="868" xr:uid="{00000000-0005-0000-0000-000063030000}"/>
    <cellStyle name="입력 3" xfId="869" xr:uid="{00000000-0005-0000-0000-000064030000}"/>
    <cellStyle name="입력 4" xfId="870" xr:uid="{00000000-0005-0000-0000-000065030000}"/>
    <cellStyle name="입력 4 2" xfId="871" xr:uid="{00000000-0005-0000-0000-000066030000}"/>
    <cellStyle name="입력 4 3" xfId="872" xr:uid="{00000000-0005-0000-0000-000067030000}"/>
    <cellStyle name="입력 4 4" xfId="873" xr:uid="{00000000-0005-0000-0000-000068030000}"/>
    <cellStyle name="입력 5" xfId="874" xr:uid="{00000000-0005-0000-0000-000069030000}"/>
    <cellStyle name="蠀䰐_x0001_" xfId="875" xr:uid="{00000000-0005-0000-0000-00006A030000}"/>
    <cellStyle name="자리수" xfId="876" xr:uid="{00000000-0005-0000-0000-00006B030000}"/>
    <cellStyle name="자리수0" xfId="877" xr:uid="{00000000-0005-0000-0000-00006C030000}"/>
    <cellStyle name="제목" xfId="878" builtinId="15" customBuiltin="1"/>
    <cellStyle name="제목 1" xfId="879" builtinId="16" customBuiltin="1"/>
    <cellStyle name="제목 1 2" xfId="880" xr:uid="{00000000-0005-0000-0000-00006F030000}"/>
    <cellStyle name="제목 1 3" xfId="881" xr:uid="{00000000-0005-0000-0000-000070030000}"/>
    <cellStyle name="제목 1 4" xfId="882" xr:uid="{00000000-0005-0000-0000-000071030000}"/>
    <cellStyle name="제목 2" xfId="883" builtinId="17" customBuiltin="1"/>
    <cellStyle name="제목 2 2" xfId="884" xr:uid="{00000000-0005-0000-0000-000073030000}"/>
    <cellStyle name="제목 2 3" xfId="885" xr:uid="{00000000-0005-0000-0000-000074030000}"/>
    <cellStyle name="제목 2 4" xfId="886" xr:uid="{00000000-0005-0000-0000-000075030000}"/>
    <cellStyle name="제목 3" xfId="887" builtinId="18" customBuiltin="1"/>
    <cellStyle name="제목 3 2" xfId="888" xr:uid="{00000000-0005-0000-0000-000077030000}"/>
    <cellStyle name="제목 3 3" xfId="889" xr:uid="{00000000-0005-0000-0000-000078030000}"/>
    <cellStyle name="제목 3 4" xfId="890" xr:uid="{00000000-0005-0000-0000-000079030000}"/>
    <cellStyle name="제목 4" xfId="891" builtinId="19" customBuiltin="1"/>
    <cellStyle name="제목 4 2" xfId="892" xr:uid="{00000000-0005-0000-0000-00007B030000}"/>
    <cellStyle name="제목 4 3" xfId="893" xr:uid="{00000000-0005-0000-0000-00007C030000}"/>
    <cellStyle name="제목 4 4" xfId="894" xr:uid="{00000000-0005-0000-0000-00007D030000}"/>
    <cellStyle name="제목 5" xfId="895" xr:uid="{00000000-0005-0000-0000-00007E030000}"/>
    <cellStyle name="제목 6" xfId="896" xr:uid="{00000000-0005-0000-0000-00007F030000}"/>
    <cellStyle name="제목 7" xfId="897" xr:uid="{00000000-0005-0000-0000-000080030000}"/>
    <cellStyle name="제목[1 줄]" xfId="898" xr:uid="{00000000-0005-0000-0000-000081030000}"/>
    <cellStyle name="제목[2줄 아래]" xfId="899" xr:uid="{00000000-0005-0000-0000-000082030000}"/>
    <cellStyle name="제목[2줄 위]" xfId="900" xr:uid="{00000000-0005-0000-0000-000083030000}"/>
    <cellStyle name="제목1" xfId="901" xr:uid="{00000000-0005-0000-0000-000084030000}"/>
    <cellStyle name="좋음" xfId="902" builtinId="26" customBuiltin="1"/>
    <cellStyle name="좋음 2" xfId="903" xr:uid="{00000000-0005-0000-0000-000086030000}"/>
    <cellStyle name="좋음 2 2" xfId="904" xr:uid="{00000000-0005-0000-0000-000087030000}"/>
    <cellStyle name="좋음 2 2 2" xfId="905" xr:uid="{00000000-0005-0000-0000-000088030000}"/>
    <cellStyle name="좋음 2 2 3" xfId="906" xr:uid="{00000000-0005-0000-0000-000089030000}"/>
    <cellStyle name="좋음 3" xfId="907" xr:uid="{00000000-0005-0000-0000-00008A030000}"/>
    <cellStyle name="좋음 4" xfId="908" xr:uid="{00000000-0005-0000-0000-00008B030000}"/>
    <cellStyle name="좋음 4 2" xfId="909" xr:uid="{00000000-0005-0000-0000-00008C030000}"/>
    <cellStyle name="좋음 4 3" xfId="910" xr:uid="{00000000-0005-0000-0000-00008D030000}"/>
    <cellStyle name="좋음 4 4" xfId="911" xr:uid="{00000000-0005-0000-0000-00008E030000}"/>
    <cellStyle name="좋음 5" xfId="912" xr:uid="{00000000-0005-0000-0000-00008F030000}"/>
    <cellStyle name="ܸ준" xfId="913" xr:uid="{00000000-0005-0000-0000-000090030000}"/>
    <cellStyle name="지정되지 않음" xfId="914" xr:uid="{00000000-0005-0000-0000-000091030000}"/>
    <cellStyle name="출력" xfId="915" builtinId="21" customBuiltin="1"/>
    <cellStyle name="출력 2" xfId="916" xr:uid="{00000000-0005-0000-0000-000093030000}"/>
    <cellStyle name="출력 2 2" xfId="917" xr:uid="{00000000-0005-0000-0000-000094030000}"/>
    <cellStyle name="출력 2 2 2" xfId="918" xr:uid="{00000000-0005-0000-0000-000095030000}"/>
    <cellStyle name="출력 2 2 3" xfId="919" xr:uid="{00000000-0005-0000-0000-000096030000}"/>
    <cellStyle name="출력 3" xfId="920" xr:uid="{00000000-0005-0000-0000-000097030000}"/>
    <cellStyle name="출력 4" xfId="921" xr:uid="{00000000-0005-0000-0000-000098030000}"/>
    <cellStyle name="출력 4 2" xfId="922" xr:uid="{00000000-0005-0000-0000-000099030000}"/>
    <cellStyle name="출력 4 3" xfId="923" xr:uid="{00000000-0005-0000-0000-00009A030000}"/>
    <cellStyle name="출력 4 4" xfId="924" xr:uid="{00000000-0005-0000-0000-00009B030000}"/>
    <cellStyle name="출력 5" xfId="925" xr:uid="{00000000-0005-0000-0000-00009C030000}"/>
    <cellStyle name="콤마 [0]" xfId="926" xr:uid="{00000000-0005-0000-0000-00009D030000}"/>
    <cellStyle name="콤마 [000]" xfId="927" xr:uid="{00000000-0005-0000-0000-00009E030000}"/>
    <cellStyle name="콤마 [1]" xfId="928" xr:uid="{00000000-0005-0000-0000-00009F030000}"/>
    <cellStyle name="콤마 [2]" xfId="929" xr:uid="{00000000-0005-0000-0000-0000A0030000}"/>
    <cellStyle name="콤마 [2] 2" xfId="930" xr:uid="{00000000-0005-0000-0000-0000A1030000}"/>
    <cellStyle name="콤마 [2] 3" xfId="931" xr:uid="{00000000-0005-0000-0000-0000A2030000}"/>
    <cellStyle name="콤마 &lt;0&gt;" xfId="932" xr:uid="{00000000-0005-0000-0000-0000A3030000}"/>
    <cellStyle name="콤마(1)" xfId="933" xr:uid="{00000000-0005-0000-0000-0000A4030000}"/>
    <cellStyle name="콤마_  종  합  " xfId="934" xr:uid="{00000000-0005-0000-0000-0000A5030000}"/>
    <cellStyle name="砀䱕_x0001_" xfId="935" xr:uid="{00000000-0005-0000-0000-0000A6030000}"/>
    <cellStyle name="토목" xfId="936" xr:uid="{00000000-0005-0000-0000-0000A7030000}"/>
    <cellStyle name="通貨 [0.00]_ Att. 1- Cover" xfId="937" xr:uid="{00000000-0005-0000-0000-0000A8030000}"/>
    <cellStyle name="통화 [0] 2" xfId="938" xr:uid="{00000000-0005-0000-0000-0000A9030000}"/>
    <cellStyle name="通貨_ Att. 1- Cover" xfId="939" xr:uid="{00000000-0005-0000-0000-0000AA030000}"/>
    <cellStyle name="퍼센트" xfId="940" xr:uid="{00000000-0005-0000-0000-0000AB030000}"/>
    <cellStyle name="표" xfId="941" xr:uid="{00000000-0005-0000-0000-0000AC030000}"/>
    <cellStyle name="표준" xfId="0" builtinId="0"/>
    <cellStyle name="표준 10" xfId="942" xr:uid="{00000000-0005-0000-0000-0000AE030000}"/>
    <cellStyle name="표준 100" xfId="943" xr:uid="{00000000-0005-0000-0000-0000AF030000}"/>
    <cellStyle name="표준 100 2" xfId="944" xr:uid="{00000000-0005-0000-0000-0000B0030000}"/>
    <cellStyle name="표준 100 3" xfId="945" xr:uid="{00000000-0005-0000-0000-0000B1030000}"/>
    <cellStyle name="표준 100 4" xfId="946" xr:uid="{00000000-0005-0000-0000-0000B2030000}"/>
    <cellStyle name="표준 100 5" xfId="947" xr:uid="{00000000-0005-0000-0000-0000B3030000}"/>
    <cellStyle name="표준 101" xfId="948" xr:uid="{00000000-0005-0000-0000-0000B4030000}"/>
    <cellStyle name="표준 102" xfId="949" xr:uid="{00000000-0005-0000-0000-0000B5030000}"/>
    <cellStyle name="표준 103" xfId="950" xr:uid="{00000000-0005-0000-0000-0000B6030000}"/>
    <cellStyle name="표준 104" xfId="951" xr:uid="{00000000-0005-0000-0000-0000B7030000}"/>
    <cellStyle name="표준 105" xfId="952" xr:uid="{00000000-0005-0000-0000-0000B8030000}"/>
    <cellStyle name="표준 106" xfId="953" xr:uid="{00000000-0005-0000-0000-0000B9030000}"/>
    <cellStyle name="표준 107" xfId="954" xr:uid="{00000000-0005-0000-0000-0000BA030000}"/>
    <cellStyle name="표준 108" xfId="955" xr:uid="{00000000-0005-0000-0000-0000BB030000}"/>
    <cellStyle name="표준 109" xfId="956" xr:uid="{00000000-0005-0000-0000-0000BC030000}"/>
    <cellStyle name="표준 11" xfId="957" xr:uid="{00000000-0005-0000-0000-0000BD030000}"/>
    <cellStyle name="표준 110" xfId="958" xr:uid="{00000000-0005-0000-0000-0000BE030000}"/>
    <cellStyle name="표준 111" xfId="959" xr:uid="{00000000-0005-0000-0000-0000BF030000}"/>
    <cellStyle name="표준 111 2" xfId="960" xr:uid="{00000000-0005-0000-0000-0000C0030000}"/>
    <cellStyle name="표준 111 3" xfId="961" xr:uid="{00000000-0005-0000-0000-0000C1030000}"/>
    <cellStyle name="표준 111 4" xfId="962" xr:uid="{00000000-0005-0000-0000-0000C2030000}"/>
    <cellStyle name="표준 111 5" xfId="963" xr:uid="{00000000-0005-0000-0000-0000C3030000}"/>
    <cellStyle name="표준 112" xfId="964" xr:uid="{00000000-0005-0000-0000-0000C4030000}"/>
    <cellStyle name="표준 113" xfId="965" xr:uid="{00000000-0005-0000-0000-0000C5030000}"/>
    <cellStyle name="표준 114" xfId="966" xr:uid="{00000000-0005-0000-0000-0000C6030000}"/>
    <cellStyle name="표준 115" xfId="967" xr:uid="{00000000-0005-0000-0000-0000C7030000}"/>
    <cellStyle name="표준 115 2" xfId="968" xr:uid="{00000000-0005-0000-0000-0000C8030000}"/>
    <cellStyle name="표준 115 3" xfId="969" xr:uid="{00000000-0005-0000-0000-0000C9030000}"/>
    <cellStyle name="표준 115 4" xfId="970" xr:uid="{00000000-0005-0000-0000-0000CA030000}"/>
    <cellStyle name="표준 115 5" xfId="971" xr:uid="{00000000-0005-0000-0000-0000CB030000}"/>
    <cellStyle name="표준 116" xfId="972" xr:uid="{00000000-0005-0000-0000-0000CC030000}"/>
    <cellStyle name="표준 117" xfId="973" xr:uid="{00000000-0005-0000-0000-0000CD030000}"/>
    <cellStyle name="표준 118" xfId="974" xr:uid="{00000000-0005-0000-0000-0000CE030000}"/>
    <cellStyle name="표준 119" xfId="975" xr:uid="{00000000-0005-0000-0000-0000CF030000}"/>
    <cellStyle name="표준 12" xfId="976" xr:uid="{00000000-0005-0000-0000-0000D0030000}"/>
    <cellStyle name="표준 120" xfId="977" xr:uid="{00000000-0005-0000-0000-0000D1030000}"/>
    <cellStyle name="표준 120 2" xfId="978" xr:uid="{00000000-0005-0000-0000-0000D2030000}"/>
    <cellStyle name="표준 121" xfId="979" xr:uid="{00000000-0005-0000-0000-0000D3030000}"/>
    <cellStyle name="표준 122" xfId="980" xr:uid="{00000000-0005-0000-0000-0000D4030000}"/>
    <cellStyle name="표준 123" xfId="981" xr:uid="{00000000-0005-0000-0000-0000D5030000}"/>
    <cellStyle name="표준 124" xfId="982" xr:uid="{00000000-0005-0000-0000-0000D6030000}"/>
    <cellStyle name="표준 125" xfId="983" xr:uid="{00000000-0005-0000-0000-0000D7030000}"/>
    <cellStyle name="표준 126" xfId="984" xr:uid="{00000000-0005-0000-0000-0000D8030000}"/>
    <cellStyle name="표준 126 2" xfId="985" xr:uid="{00000000-0005-0000-0000-0000D9030000}"/>
    <cellStyle name="표준 127" xfId="986" xr:uid="{00000000-0005-0000-0000-0000DA030000}"/>
    <cellStyle name="표준 127 2" xfId="987" xr:uid="{00000000-0005-0000-0000-0000DB030000}"/>
    <cellStyle name="표준 128" xfId="988" xr:uid="{00000000-0005-0000-0000-0000DC030000}"/>
    <cellStyle name="표준 129" xfId="989" xr:uid="{00000000-0005-0000-0000-0000DD030000}"/>
    <cellStyle name="표준 13" xfId="990" xr:uid="{00000000-0005-0000-0000-0000DE030000}"/>
    <cellStyle name="표준 13 2" xfId="991" xr:uid="{00000000-0005-0000-0000-0000DF030000}"/>
    <cellStyle name="표준 13 2 2" xfId="992" xr:uid="{00000000-0005-0000-0000-0000E0030000}"/>
    <cellStyle name="표준 13 2 3" xfId="993" xr:uid="{00000000-0005-0000-0000-0000E1030000}"/>
    <cellStyle name="표준 13 3" xfId="994" xr:uid="{00000000-0005-0000-0000-0000E2030000}"/>
    <cellStyle name="표준 130" xfId="995" xr:uid="{00000000-0005-0000-0000-0000E3030000}"/>
    <cellStyle name="표준 131" xfId="996" xr:uid="{00000000-0005-0000-0000-0000E4030000}"/>
    <cellStyle name="표준 132" xfId="997" xr:uid="{00000000-0005-0000-0000-0000E5030000}"/>
    <cellStyle name="표준 133" xfId="998" xr:uid="{00000000-0005-0000-0000-0000E6030000}"/>
    <cellStyle name="표준 134" xfId="1218" xr:uid="{00000000-0005-0000-0000-0000E7030000}"/>
    <cellStyle name="표준 135" xfId="1219" xr:uid="{00000000-0005-0000-0000-0000E8030000}"/>
    <cellStyle name="표준 14" xfId="999" xr:uid="{00000000-0005-0000-0000-0000E9030000}"/>
    <cellStyle name="표준 14 2" xfId="1000" xr:uid="{00000000-0005-0000-0000-0000EA030000}"/>
    <cellStyle name="표준 14 3" xfId="1001" xr:uid="{00000000-0005-0000-0000-0000EB030000}"/>
    <cellStyle name="표준 15" xfId="1002" xr:uid="{00000000-0005-0000-0000-0000EC030000}"/>
    <cellStyle name="표준 16" xfId="1003" xr:uid="{00000000-0005-0000-0000-0000ED030000}"/>
    <cellStyle name="표준 16 2" xfId="1004" xr:uid="{00000000-0005-0000-0000-0000EE030000}"/>
    <cellStyle name="표준 16 3" xfId="1005" xr:uid="{00000000-0005-0000-0000-0000EF030000}"/>
    <cellStyle name="표준 17" xfId="1006" xr:uid="{00000000-0005-0000-0000-0000F0030000}"/>
    <cellStyle name="표준 18" xfId="1007" xr:uid="{00000000-0005-0000-0000-0000F1030000}"/>
    <cellStyle name="표준 19" xfId="1008" xr:uid="{00000000-0005-0000-0000-0000F2030000}"/>
    <cellStyle name="표준 2" xfId="1009" xr:uid="{00000000-0005-0000-0000-0000F3030000}"/>
    <cellStyle name="표준 20" xfId="1010" xr:uid="{00000000-0005-0000-0000-0000F4030000}"/>
    <cellStyle name="표준 21" xfId="1011" xr:uid="{00000000-0005-0000-0000-0000F5030000}"/>
    <cellStyle name="표준 22" xfId="1012" xr:uid="{00000000-0005-0000-0000-0000F6030000}"/>
    <cellStyle name="표준 23" xfId="1013" xr:uid="{00000000-0005-0000-0000-0000F7030000}"/>
    <cellStyle name="표준 24" xfId="1014" xr:uid="{00000000-0005-0000-0000-0000F8030000}"/>
    <cellStyle name="표준 25" xfId="1015" xr:uid="{00000000-0005-0000-0000-0000F9030000}"/>
    <cellStyle name="표준 26" xfId="1016" xr:uid="{00000000-0005-0000-0000-0000FA030000}"/>
    <cellStyle name="표준 27" xfId="1017" xr:uid="{00000000-0005-0000-0000-0000FB030000}"/>
    <cellStyle name="표준 28" xfId="1018" xr:uid="{00000000-0005-0000-0000-0000FC030000}"/>
    <cellStyle name="표준 29" xfId="1019" xr:uid="{00000000-0005-0000-0000-0000FD030000}"/>
    <cellStyle name="표준 3" xfId="1020" xr:uid="{00000000-0005-0000-0000-0000FE030000}"/>
    <cellStyle name="표준 30" xfId="1021" xr:uid="{00000000-0005-0000-0000-0000FF030000}"/>
    <cellStyle name="표준 30 2" xfId="1022" xr:uid="{00000000-0005-0000-0000-000000040000}"/>
    <cellStyle name="표준 30 3" xfId="1023" xr:uid="{00000000-0005-0000-0000-000001040000}"/>
    <cellStyle name="표준 30 4" xfId="1024" xr:uid="{00000000-0005-0000-0000-000002040000}"/>
    <cellStyle name="표준 30 5" xfId="1025" xr:uid="{00000000-0005-0000-0000-000003040000}"/>
    <cellStyle name="표준 31" xfId="1026" xr:uid="{00000000-0005-0000-0000-000004040000}"/>
    <cellStyle name="표준 31 2" xfId="1027" xr:uid="{00000000-0005-0000-0000-000005040000}"/>
    <cellStyle name="표준 31 3" xfId="1028" xr:uid="{00000000-0005-0000-0000-000006040000}"/>
    <cellStyle name="표준 31 4" xfId="1029" xr:uid="{00000000-0005-0000-0000-000007040000}"/>
    <cellStyle name="표준 31 5" xfId="1030" xr:uid="{00000000-0005-0000-0000-000008040000}"/>
    <cellStyle name="표준 31 6" xfId="1031" xr:uid="{00000000-0005-0000-0000-000009040000}"/>
    <cellStyle name="표준 32" xfId="1032" xr:uid="{00000000-0005-0000-0000-00000A040000}"/>
    <cellStyle name="표준 32 2" xfId="1033" xr:uid="{00000000-0005-0000-0000-00000B040000}"/>
    <cellStyle name="표준 32 3" xfId="1034" xr:uid="{00000000-0005-0000-0000-00000C040000}"/>
    <cellStyle name="표준 32 4" xfId="1035" xr:uid="{00000000-0005-0000-0000-00000D040000}"/>
    <cellStyle name="표준 32 5" xfId="1036" xr:uid="{00000000-0005-0000-0000-00000E040000}"/>
    <cellStyle name="표준 33" xfId="1037" xr:uid="{00000000-0005-0000-0000-00000F040000}"/>
    <cellStyle name="표준 33 2" xfId="1038" xr:uid="{00000000-0005-0000-0000-000010040000}"/>
    <cellStyle name="표준 33 3" xfId="1039" xr:uid="{00000000-0005-0000-0000-000011040000}"/>
    <cellStyle name="표준 33 4" xfId="1040" xr:uid="{00000000-0005-0000-0000-000012040000}"/>
    <cellStyle name="표준 33 5" xfId="1041" xr:uid="{00000000-0005-0000-0000-000013040000}"/>
    <cellStyle name="표준 34" xfId="1042" xr:uid="{00000000-0005-0000-0000-000014040000}"/>
    <cellStyle name="표준 35" xfId="1043" xr:uid="{00000000-0005-0000-0000-000015040000}"/>
    <cellStyle name="표준 35 2" xfId="1044" xr:uid="{00000000-0005-0000-0000-000016040000}"/>
    <cellStyle name="표준 35 3" xfId="1045" xr:uid="{00000000-0005-0000-0000-000017040000}"/>
    <cellStyle name="표준 35 4" xfId="1046" xr:uid="{00000000-0005-0000-0000-000018040000}"/>
    <cellStyle name="표준 35 5" xfId="1047" xr:uid="{00000000-0005-0000-0000-000019040000}"/>
    <cellStyle name="표준 36" xfId="1048" xr:uid="{00000000-0005-0000-0000-00001A040000}"/>
    <cellStyle name="표준 37" xfId="1049" xr:uid="{00000000-0005-0000-0000-00001B040000}"/>
    <cellStyle name="표준 38" xfId="1050" xr:uid="{00000000-0005-0000-0000-00001C040000}"/>
    <cellStyle name="표준 38 2" xfId="1051" xr:uid="{00000000-0005-0000-0000-00001D040000}"/>
    <cellStyle name="표준 38 3" xfId="1052" xr:uid="{00000000-0005-0000-0000-00001E040000}"/>
    <cellStyle name="표준 38 4" xfId="1053" xr:uid="{00000000-0005-0000-0000-00001F040000}"/>
    <cellStyle name="표준 38 5" xfId="1054" xr:uid="{00000000-0005-0000-0000-000020040000}"/>
    <cellStyle name="표준 39" xfId="1055" xr:uid="{00000000-0005-0000-0000-000021040000}"/>
    <cellStyle name="표준 4" xfId="1056" xr:uid="{00000000-0005-0000-0000-000022040000}"/>
    <cellStyle name="표준 4 2" xfId="1057" xr:uid="{00000000-0005-0000-0000-000023040000}"/>
    <cellStyle name="표준 4 2 2" xfId="1058" xr:uid="{00000000-0005-0000-0000-000024040000}"/>
    <cellStyle name="표준 4 2 2 2" xfId="1059" xr:uid="{00000000-0005-0000-0000-000025040000}"/>
    <cellStyle name="표준 4 2 2 3" xfId="1060" xr:uid="{00000000-0005-0000-0000-000026040000}"/>
    <cellStyle name="표준 4 2 2 4" xfId="1061" xr:uid="{00000000-0005-0000-0000-000027040000}"/>
    <cellStyle name="표준 4 2 2 5" xfId="1062" xr:uid="{00000000-0005-0000-0000-000028040000}"/>
    <cellStyle name="표준 4 3" xfId="1063" xr:uid="{00000000-0005-0000-0000-000029040000}"/>
    <cellStyle name="표준 4 4" xfId="1064" xr:uid="{00000000-0005-0000-0000-00002A040000}"/>
    <cellStyle name="표준 40" xfId="1065" xr:uid="{00000000-0005-0000-0000-00002B040000}"/>
    <cellStyle name="표준 41" xfId="1066" xr:uid="{00000000-0005-0000-0000-00002C040000}"/>
    <cellStyle name="표준 41 2" xfId="1067" xr:uid="{00000000-0005-0000-0000-00002D040000}"/>
    <cellStyle name="표준 41 3" xfId="1068" xr:uid="{00000000-0005-0000-0000-00002E040000}"/>
    <cellStyle name="표준 41 4" xfId="1069" xr:uid="{00000000-0005-0000-0000-00002F040000}"/>
    <cellStyle name="표준 41 5" xfId="1070" xr:uid="{00000000-0005-0000-0000-000030040000}"/>
    <cellStyle name="표준 42" xfId="1071" xr:uid="{00000000-0005-0000-0000-000031040000}"/>
    <cellStyle name="표준 43" xfId="1072" xr:uid="{00000000-0005-0000-0000-000032040000}"/>
    <cellStyle name="표준 44" xfId="1073" xr:uid="{00000000-0005-0000-0000-000033040000}"/>
    <cellStyle name="표준 45" xfId="1074" xr:uid="{00000000-0005-0000-0000-000034040000}"/>
    <cellStyle name="표준 45 2" xfId="1075" xr:uid="{00000000-0005-0000-0000-000035040000}"/>
    <cellStyle name="표준 45 3" xfId="1076" xr:uid="{00000000-0005-0000-0000-000036040000}"/>
    <cellStyle name="표준 45 4" xfId="1077" xr:uid="{00000000-0005-0000-0000-000037040000}"/>
    <cellStyle name="표준 45 5" xfId="1078" xr:uid="{00000000-0005-0000-0000-000038040000}"/>
    <cellStyle name="표준 46" xfId="1079" xr:uid="{00000000-0005-0000-0000-000039040000}"/>
    <cellStyle name="표준 46 2" xfId="1080" xr:uid="{00000000-0005-0000-0000-00003A040000}"/>
    <cellStyle name="표준 46 3" xfId="1081" xr:uid="{00000000-0005-0000-0000-00003B040000}"/>
    <cellStyle name="표준 46 4" xfId="1082" xr:uid="{00000000-0005-0000-0000-00003C040000}"/>
    <cellStyle name="표준 46 5" xfId="1083" xr:uid="{00000000-0005-0000-0000-00003D040000}"/>
    <cellStyle name="표준 47" xfId="1084" xr:uid="{00000000-0005-0000-0000-00003E040000}"/>
    <cellStyle name="표준 48" xfId="1085" xr:uid="{00000000-0005-0000-0000-00003F040000}"/>
    <cellStyle name="표준 48 2" xfId="1086" xr:uid="{00000000-0005-0000-0000-000040040000}"/>
    <cellStyle name="표준 48 3" xfId="1087" xr:uid="{00000000-0005-0000-0000-000041040000}"/>
    <cellStyle name="표준 48 4" xfId="1088" xr:uid="{00000000-0005-0000-0000-000042040000}"/>
    <cellStyle name="표준 48 5" xfId="1089" xr:uid="{00000000-0005-0000-0000-000043040000}"/>
    <cellStyle name="표준 49" xfId="1090" xr:uid="{00000000-0005-0000-0000-000044040000}"/>
    <cellStyle name="표준 5" xfId="1091" xr:uid="{00000000-0005-0000-0000-000045040000}"/>
    <cellStyle name="표준 5 2" xfId="1092" xr:uid="{00000000-0005-0000-0000-000046040000}"/>
    <cellStyle name="표준 50" xfId="1093" xr:uid="{00000000-0005-0000-0000-000047040000}"/>
    <cellStyle name="표준 51" xfId="1094" xr:uid="{00000000-0005-0000-0000-000048040000}"/>
    <cellStyle name="표준 52" xfId="1095" xr:uid="{00000000-0005-0000-0000-000049040000}"/>
    <cellStyle name="표준 52 2" xfId="1096" xr:uid="{00000000-0005-0000-0000-00004A040000}"/>
    <cellStyle name="표준 52 3" xfId="1097" xr:uid="{00000000-0005-0000-0000-00004B040000}"/>
    <cellStyle name="표준 52 4" xfId="1098" xr:uid="{00000000-0005-0000-0000-00004C040000}"/>
    <cellStyle name="표준 52 5" xfId="1099" xr:uid="{00000000-0005-0000-0000-00004D040000}"/>
    <cellStyle name="표준 53" xfId="1100" xr:uid="{00000000-0005-0000-0000-00004E040000}"/>
    <cellStyle name="표준 53 2" xfId="1101" xr:uid="{00000000-0005-0000-0000-00004F040000}"/>
    <cellStyle name="표준 53 3" xfId="1102" xr:uid="{00000000-0005-0000-0000-000050040000}"/>
    <cellStyle name="표준 53 4" xfId="1103" xr:uid="{00000000-0005-0000-0000-000051040000}"/>
    <cellStyle name="표준 53 5" xfId="1104" xr:uid="{00000000-0005-0000-0000-000052040000}"/>
    <cellStyle name="표준 54" xfId="1105" xr:uid="{00000000-0005-0000-0000-000053040000}"/>
    <cellStyle name="표준 54 2" xfId="1106" xr:uid="{00000000-0005-0000-0000-000054040000}"/>
    <cellStyle name="표준 54 3" xfId="1107" xr:uid="{00000000-0005-0000-0000-000055040000}"/>
    <cellStyle name="표준 54 4" xfId="1108" xr:uid="{00000000-0005-0000-0000-000056040000}"/>
    <cellStyle name="표준 54 5" xfId="1109" xr:uid="{00000000-0005-0000-0000-000057040000}"/>
    <cellStyle name="표준 55" xfId="1110" xr:uid="{00000000-0005-0000-0000-000058040000}"/>
    <cellStyle name="표준 56" xfId="1111" xr:uid="{00000000-0005-0000-0000-000059040000}"/>
    <cellStyle name="표준 57" xfId="1112" xr:uid="{00000000-0005-0000-0000-00005A040000}"/>
    <cellStyle name="표준 58" xfId="1113" xr:uid="{00000000-0005-0000-0000-00005B040000}"/>
    <cellStyle name="표준 58 2" xfId="1114" xr:uid="{00000000-0005-0000-0000-00005C040000}"/>
    <cellStyle name="표준 58 3" xfId="1115" xr:uid="{00000000-0005-0000-0000-00005D040000}"/>
    <cellStyle name="표준 58 4" xfId="1116" xr:uid="{00000000-0005-0000-0000-00005E040000}"/>
    <cellStyle name="표준 58 5" xfId="1117" xr:uid="{00000000-0005-0000-0000-00005F040000}"/>
    <cellStyle name="표준 59" xfId="1118" xr:uid="{00000000-0005-0000-0000-000060040000}"/>
    <cellStyle name="표준 6" xfId="1119" xr:uid="{00000000-0005-0000-0000-000061040000}"/>
    <cellStyle name="표준 6 2" xfId="1120" xr:uid="{00000000-0005-0000-0000-000062040000}"/>
    <cellStyle name="표준 60" xfId="1121" xr:uid="{00000000-0005-0000-0000-000063040000}"/>
    <cellStyle name="표준 60 2" xfId="1122" xr:uid="{00000000-0005-0000-0000-000064040000}"/>
    <cellStyle name="표준 60 3" xfId="1123" xr:uid="{00000000-0005-0000-0000-000065040000}"/>
    <cellStyle name="표준 60 4" xfId="1124" xr:uid="{00000000-0005-0000-0000-000066040000}"/>
    <cellStyle name="표준 60 5" xfId="1125" xr:uid="{00000000-0005-0000-0000-000067040000}"/>
    <cellStyle name="표준 61" xfId="1126" xr:uid="{00000000-0005-0000-0000-000068040000}"/>
    <cellStyle name="표준 62" xfId="1127" xr:uid="{00000000-0005-0000-0000-000069040000}"/>
    <cellStyle name="표준 63" xfId="1128" xr:uid="{00000000-0005-0000-0000-00006A040000}"/>
    <cellStyle name="표준 64" xfId="1129" xr:uid="{00000000-0005-0000-0000-00006B040000}"/>
    <cellStyle name="표준 65" xfId="1130" xr:uid="{00000000-0005-0000-0000-00006C040000}"/>
    <cellStyle name="표준 65 2" xfId="1131" xr:uid="{00000000-0005-0000-0000-00006D040000}"/>
    <cellStyle name="표준 65 3" xfId="1132" xr:uid="{00000000-0005-0000-0000-00006E040000}"/>
    <cellStyle name="표준 65 4" xfId="1133" xr:uid="{00000000-0005-0000-0000-00006F040000}"/>
    <cellStyle name="표준 65 5" xfId="1134" xr:uid="{00000000-0005-0000-0000-000070040000}"/>
    <cellStyle name="표준 66" xfId="1135" xr:uid="{00000000-0005-0000-0000-000071040000}"/>
    <cellStyle name="표준 67" xfId="1136" xr:uid="{00000000-0005-0000-0000-000072040000}"/>
    <cellStyle name="표준 68" xfId="1137" xr:uid="{00000000-0005-0000-0000-000073040000}"/>
    <cellStyle name="표준 69" xfId="1138" xr:uid="{00000000-0005-0000-0000-000074040000}"/>
    <cellStyle name="표준 7" xfId="1139" xr:uid="{00000000-0005-0000-0000-000075040000}"/>
    <cellStyle name="표준 7 2" xfId="1140" xr:uid="{00000000-0005-0000-0000-000076040000}"/>
    <cellStyle name="표준 70" xfId="1141" xr:uid="{00000000-0005-0000-0000-000077040000}"/>
    <cellStyle name="표준 71" xfId="1142" xr:uid="{00000000-0005-0000-0000-000078040000}"/>
    <cellStyle name="표준 72" xfId="1143" xr:uid="{00000000-0005-0000-0000-000079040000}"/>
    <cellStyle name="표준 73" xfId="1144" xr:uid="{00000000-0005-0000-0000-00007A040000}"/>
    <cellStyle name="표준 74" xfId="1145" xr:uid="{00000000-0005-0000-0000-00007B040000}"/>
    <cellStyle name="표준 75" xfId="1146" xr:uid="{00000000-0005-0000-0000-00007C040000}"/>
    <cellStyle name="표준 75 2" xfId="1147" xr:uid="{00000000-0005-0000-0000-00007D040000}"/>
    <cellStyle name="표준 75 3" xfId="1148" xr:uid="{00000000-0005-0000-0000-00007E040000}"/>
    <cellStyle name="표준 75 4" xfId="1149" xr:uid="{00000000-0005-0000-0000-00007F040000}"/>
    <cellStyle name="표준 75 5" xfId="1150" xr:uid="{00000000-0005-0000-0000-000080040000}"/>
    <cellStyle name="표준 76" xfId="1151" xr:uid="{00000000-0005-0000-0000-000081040000}"/>
    <cellStyle name="표준 77" xfId="1152" xr:uid="{00000000-0005-0000-0000-000082040000}"/>
    <cellStyle name="표준 78" xfId="1153" xr:uid="{00000000-0005-0000-0000-000083040000}"/>
    <cellStyle name="표준 78 2" xfId="1154" xr:uid="{00000000-0005-0000-0000-000084040000}"/>
    <cellStyle name="표준 78 3" xfId="1155" xr:uid="{00000000-0005-0000-0000-000085040000}"/>
    <cellStyle name="표준 78 4" xfId="1156" xr:uid="{00000000-0005-0000-0000-000086040000}"/>
    <cellStyle name="표준 78 5" xfId="1157" xr:uid="{00000000-0005-0000-0000-000087040000}"/>
    <cellStyle name="표준 79" xfId="1158" xr:uid="{00000000-0005-0000-0000-000088040000}"/>
    <cellStyle name="표준 8" xfId="1159" xr:uid="{00000000-0005-0000-0000-000089040000}"/>
    <cellStyle name="표준 80" xfId="1160" xr:uid="{00000000-0005-0000-0000-00008A040000}"/>
    <cellStyle name="표준 80 2" xfId="1161" xr:uid="{00000000-0005-0000-0000-00008B040000}"/>
    <cellStyle name="표준 80 3" xfId="1162" xr:uid="{00000000-0005-0000-0000-00008C040000}"/>
    <cellStyle name="표준 80 4" xfId="1163" xr:uid="{00000000-0005-0000-0000-00008D040000}"/>
    <cellStyle name="표준 80 5" xfId="1164" xr:uid="{00000000-0005-0000-0000-00008E040000}"/>
    <cellStyle name="표준 81" xfId="1165" xr:uid="{00000000-0005-0000-0000-00008F040000}"/>
    <cellStyle name="표준 82" xfId="1166" xr:uid="{00000000-0005-0000-0000-000090040000}"/>
    <cellStyle name="표준 82 2" xfId="1167" xr:uid="{00000000-0005-0000-0000-000091040000}"/>
    <cellStyle name="표준 82 3" xfId="1168" xr:uid="{00000000-0005-0000-0000-000092040000}"/>
    <cellStyle name="표준 82 4" xfId="1169" xr:uid="{00000000-0005-0000-0000-000093040000}"/>
    <cellStyle name="표준 82 5" xfId="1170" xr:uid="{00000000-0005-0000-0000-000094040000}"/>
    <cellStyle name="표준 83" xfId="1171" xr:uid="{00000000-0005-0000-0000-000095040000}"/>
    <cellStyle name="표준 83 2" xfId="1172" xr:uid="{00000000-0005-0000-0000-000096040000}"/>
    <cellStyle name="표준 83 3" xfId="1173" xr:uid="{00000000-0005-0000-0000-000097040000}"/>
    <cellStyle name="표준 83 4" xfId="1174" xr:uid="{00000000-0005-0000-0000-000098040000}"/>
    <cellStyle name="표준 83 5" xfId="1175" xr:uid="{00000000-0005-0000-0000-000099040000}"/>
    <cellStyle name="표준 84" xfId="1176" xr:uid="{00000000-0005-0000-0000-00009A040000}"/>
    <cellStyle name="표준 85" xfId="1177" xr:uid="{00000000-0005-0000-0000-00009B040000}"/>
    <cellStyle name="표준 85 2" xfId="1178" xr:uid="{00000000-0005-0000-0000-00009C040000}"/>
    <cellStyle name="표준 85 3" xfId="1179" xr:uid="{00000000-0005-0000-0000-00009D040000}"/>
    <cellStyle name="표준 85 4" xfId="1180" xr:uid="{00000000-0005-0000-0000-00009E040000}"/>
    <cellStyle name="표준 85 5" xfId="1181" xr:uid="{00000000-0005-0000-0000-00009F040000}"/>
    <cellStyle name="표준 86" xfId="1182" xr:uid="{00000000-0005-0000-0000-0000A0040000}"/>
    <cellStyle name="표준 87" xfId="1183" xr:uid="{00000000-0005-0000-0000-0000A1040000}"/>
    <cellStyle name="표준 88" xfId="1184" xr:uid="{00000000-0005-0000-0000-0000A2040000}"/>
    <cellStyle name="표준 89" xfId="1185" xr:uid="{00000000-0005-0000-0000-0000A3040000}"/>
    <cellStyle name="표준 89 2" xfId="1186" xr:uid="{00000000-0005-0000-0000-0000A4040000}"/>
    <cellStyle name="표준 89 3" xfId="1187" xr:uid="{00000000-0005-0000-0000-0000A5040000}"/>
    <cellStyle name="표준 89 4" xfId="1188" xr:uid="{00000000-0005-0000-0000-0000A6040000}"/>
    <cellStyle name="표준 89 5" xfId="1189" xr:uid="{00000000-0005-0000-0000-0000A7040000}"/>
    <cellStyle name="표준 9" xfId="1190" xr:uid="{00000000-0005-0000-0000-0000A8040000}"/>
    <cellStyle name="표준 90" xfId="1191" xr:uid="{00000000-0005-0000-0000-0000A9040000}"/>
    <cellStyle name="표준 91" xfId="1192" xr:uid="{00000000-0005-0000-0000-0000AA040000}"/>
    <cellStyle name="표준 92" xfId="1193" xr:uid="{00000000-0005-0000-0000-0000AB040000}"/>
    <cellStyle name="표준 92 2" xfId="1194" xr:uid="{00000000-0005-0000-0000-0000AC040000}"/>
    <cellStyle name="표준 92 3" xfId="1195" xr:uid="{00000000-0005-0000-0000-0000AD040000}"/>
    <cellStyle name="표준 92 4" xfId="1196" xr:uid="{00000000-0005-0000-0000-0000AE040000}"/>
    <cellStyle name="표준 92 5" xfId="1197" xr:uid="{00000000-0005-0000-0000-0000AF040000}"/>
    <cellStyle name="표준 93" xfId="1198" xr:uid="{00000000-0005-0000-0000-0000B0040000}"/>
    <cellStyle name="표준 94" xfId="1199" xr:uid="{00000000-0005-0000-0000-0000B1040000}"/>
    <cellStyle name="표준 95" xfId="1200" xr:uid="{00000000-0005-0000-0000-0000B2040000}"/>
    <cellStyle name="표준 96" xfId="1201" xr:uid="{00000000-0005-0000-0000-0000B3040000}"/>
    <cellStyle name="표준 97" xfId="1202" xr:uid="{00000000-0005-0000-0000-0000B4040000}"/>
    <cellStyle name="표준 98" xfId="1203" xr:uid="{00000000-0005-0000-0000-0000B5040000}"/>
    <cellStyle name="표준 98 2" xfId="1204" xr:uid="{00000000-0005-0000-0000-0000B6040000}"/>
    <cellStyle name="표준 98 3" xfId="1205" xr:uid="{00000000-0005-0000-0000-0000B7040000}"/>
    <cellStyle name="표준 98 4" xfId="1206" xr:uid="{00000000-0005-0000-0000-0000B8040000}"/>
    <cellStyle name="표준 98 5" xfId="1207" xr:uid="{00000000-0005-0000-0000-0000B9040000}"/>
    <cellStyle name="표준 99" xfId="1208" xr:uid="{00000000-0005-0000-0000-0000BA040000}"/>
    <cellStyle name="標準_ Att. 1- Cover" xfId="1209" xr:uid="{00000000-0005-0000-0000-0000BB040000}"/>
    <cellStyle name="표준_kc-elec system check list" xfId="1210" xr:uid="{00000000-0005-0000-0000-0000BC040000}"/>
    <cellStyle name="표준1" xfId="1211" xr:uid="{00000000-0005-0000-0000-0000BD040000}"/>
    <cellStyle name="琀䱢_x0001_" xfId="1212" xr:uid="{00000000-0005-0000-0000-0000BE040000}"/>
    <cellStyle name="합산" xfId="1213" xr:uid="{00000000-0005-0000-0000-0000BF040000}"/>
    <cellStyle name="桁区切り [0.00]_BQ CODE SUMMARY" xfId="1214" xr:uid="{00000000-0005-0000-0000-0000C0040000}"/>
    <cellStyle name="桁区切り_BQ CODE SUMMARY" xfId="1215" xr:uid="{00000000-0005-0000-0000-0000C1040000}"/>
    <cellStyle name="화폐기호" xfId="1216" xr:uid="{00000000-0005-0000-0000-0000C2040000}"/>
    <cellStyle name="화폐기호0" xfId="1217" xr:uid="{00000000-0005-0000-0000-0000C3040000}"/>
  </cellStyles>
  <dxfs count="0"/>
  <tableStyles count="0" defaultTableStyle="TableStyleMedium9" defaultPivotStyle="PivotStyleLight16"/>
  <colors>
    <mruColors>
      <color rgb="FF0000FF"/>
      <color rgb="FFCCFFFF"/>
      <color rgb="FFCCFFC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1068"/>
  <sheetViews>
    <sheetView tabSelected="1" view="pageBreakPreview" zoomScaleNormal="100" zoomScaleSheetLayoutView="100" workbookViewId="0">
      <pane ySplit="4" topLeftCell="A5" activePane="bottomLeft" state="frozen"/>
      <selection sqref="A1:M1"/>
      <selection pane="bottomLeft" sqref="A1:M1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115" customWidth="1"/>
    <col min="7" max="7" width="8.33203125" style="116" customWidth="1"/>
    <col min="8" max="8" width="5.109375" style="115" customWidth="1"/>
    <col min="9" max="9" width="8.21875" style="117" customWidth="1"/>
    <col min="10" max="10" width="5.33203125" style="115" customWidth="1"/>
    <col min="11" max="11" width="8.44140625" style="117" customWidth="1"/>
    <col min="12" max="12" width="7.5546875" customWidth="1"/>
    <col min="13" max="13" width="38.33203125" customWidth="1"/>
  </cols>
  <sheetData>
    <row r="1" spans="1:13" ht="45.75" customHeight="1">
      <c r="A1" s="150" t="s">
        <v>69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13" ht="33.75" customHeight="1" thickBot="1">
      <c r="A2" s="151" t="s">
        <v>55</v>
      </c>
      <c r="B2" s="151"/>
      <c r="M2" s="59" t="s">
        <v>2</v>
      </c>
    </row>
    <row r="3" spans="1:13" ht="30.95" customHeight="1">
      <c r="A3" s="152" t="s">
        <v>18</v>
      </c>
      <c r="B3" s="146" t="s">
        <v>26</v>
      </c>
      <c r="C3" s="146" t="s">
        <v>19</v>
      </c>
      <c r="D3" s="146" t="s">
        <v>20</v>
      </c>
      <c r="E3" s="154" t="s">
        <v>28</v>
      </c>
      <c r="F3" s="155" t="s">
        <v>21</v>
      </c>
      <c r="G3" s="155"/>
      <c r="H3" s="155" t="s">
        <v>34</v>
      </c>
      <c r="I3" s="155"/>
      <c r="J3" s="155" t="s">
        <v>29</v>
      </c>
      <c r="K3" s="155"/>
      <c r="L3" s="146" t="s">
        <v>22</v>
      </c>
      <c r="M3" s="148" t="s">
        <v>32</v>
      </c>
    </row>
    <row r="4" spans="1:13" ht="30.95" customHeight="1">
      <c r="A4" s="153"/>
      <c r="B4" s="147"/>
      <c r="C4" s="147"/>
      <c r="D4" s="147"/>
      <c r="E4" s="147"/>
      <c r="F4" s="128" t="s">
        <v>3</v>
      </c>
      <c r="G4" s="129" t="s">
        <v>4</v>
      </c>
      <c r="H4" s="128" t="s">
        <v>30</v>
      </c>
      <c r="I4" s="130" t="s">
        <v>31</v>
      </c>
      <c r="J4" s="128" t="s">
        <v>30</v>
      </c>
      <c r="K4" s="130" t="s">
        <v>31</v>
      </c>
      <c r="L4" s="147"/>
      <c r="M4" s="149"/>
    </row>
    <row r="5" spans="1:13" s="11" customFormat="1" ht="42" customHeight="1">
      <c r="A5" s="98" t="s">
        <v>27</v>
      </c>
      <c r="B5" s="69"/>
      <c r="C5" s="69"/>
      <c r="D5" s="69"/>
      <c r="E5" s="69"/>
      <c r="F5" s="70">
        <f t="shared" ref="F5:K5" si="0">F6+F35+F56+F143</f>
        <v>114</v>
      </c>
      <c r="G5" s="71">
        <f t="shared" si="0"/>
        <v>2074.25</v>
      </c>
      <c r="H5" s="70">
        <f t="shared" si="0"/>
        <v>109</v>
      </c>
      <c r="I5" s="61">
        <f>I6+I35+I56+I143</f>
        <v>2012.25</v>
      </c>
      <c r="J5" s="70">
        <f t="shared" si="0"/>
        <v>5</v>
      </c>
      <c r="K5" s="61">
        <f t="shared" si="0"/>
        <v>62</v>
      </c>
      <c r="L5" s="69"/>
      <c r="M5" s="99"/>
    </row>
    <row r="6" spans="1:13" s="16" customFormat="1" ht="42" customHeight="1">
      <c r="A6" s="93" t="s">
        <v>23</v>
      </c>
      <c r="B6" s="63"/>
      <c r="C6" s="63"/>
      <c r="D6" s="63"/>
      <c r="E6" s="63"/>
      <c r="F6" s="64">
        <f t="shared" ref="F6:K6" si="1">F7+F15</f>
        <v>21</v>
      </c>
      <c r="G6" s="65">
        <f t="shared" si="1"/>
        <v>1012.5</v>
      </c>
      <c r="H6" s="64">
        <f t="shared" si="1"/>
        <v>19</v>
      </c>
      <c r="I6" s="65">
        <f t="shared" si="1"/>
        <v>967.5</v>
      </c>
      <c r="J6" s="64">
        <f t="shared" si="1"/>
        <v>2</v>
      </c>
      <c r="K6" s="65">
        <f t="shared" si="1"/>
        <v>45</v>
      </c>
      <c r="L6" s="63"/>
      <c r="M6" s="94"/>
    </row>
    <row r="7" spans="1:13" s="16" customFormat="1" ht="42" customHeight="1">
      <c r="A7" s="95"/>
      <c r="B7" s="20" t="s">
        <v>74</v>
      </c>
      <c r="C7" s="20" t="s">
        <v>47</v>
      </c>
      <c r="D7" s="20"/>
      <c r="E7" s="31"/>
      <c r="F7" s="118">
        <f>F8</f>
        <v>6</v>
      </c>
      <c r="G7" s="119">
        <f t="shared" ref="G7:K7" si="2">G8</f>
        <v>785.5</v>
      </c>
      <c r="H7" s="118">
        <f t="shared" si="2"/>
        <v>5</v>
      </c>
      <c r="I7" s="119">
        <f t="shared" si="2"/>
        <v>760.5</v>
      </c>
      <c r="J7" s="118">
        <f t="shared" si="2"/>
        <v>1</v>
      </c>
      <c r="K7" s="119">
        <f t="shared" si="2"/>
        <v>25</v>
      </c>
      <c r="L7" s="21"/>
      <c r="M7" s="79"/>
    </row>
    <row r="8" spans="1:13" s="16" customFormat="1" ht="42" customHeight="1">
      <c r="A8" s="95"/>
      <c r="B8" s="18"/>
      <c r="C8" s="37" t="s">
        <v>33</v>
      </c>
      <c r="D8" s="42" t="s">
        <v>38</v>
      </c>
      <c r="E8" s="43"/>
      <c r="F8" s="52">
        <f t="shared" ref="F8:K8" si="3">SUM(F9:F14)</f>
        <v>6</v>
      </c>
      <c r="G8" s="51">
        <f t="shared" si="3"/>
        <v>785.5</v>
      </c>
      <c r="H8" s="52">
        <f t="shared" si="3"/>
        <v>5</v>
      </c>
      <c r="I8" s="51">
        <f t="shared" si="3"/>
        <v>760.5</v>
      </c>
      <c r="J8" s="52">
        <f t="shared" si="3"/>
        <v>1</v>
      </c>
      <c r="K8" s="51">
        <f t="shared" si="3"/>
        <v>25</v>
      </c>
      <c r="L8" s="36"/>
      <c r="M8" s="80"/>
    </row>
    <row r="9" spans="1:13" s="16" customFormat="1" ht="42" customHeight="1">
      <c r="A9" s="95"/>
      <c r="B9" s="18"/>
      <c r="C9" s="38"/>
      <c r="D9" s="39" t="s">
        <v>75</v>
      </c>
      <c r="E9" s="44">
        <v>3</v>
      </c>
      <c r="F9" s="54">
        <v>1</v>
      </c>
      <c r="G9" s="53">
        <v>20</v>
      </c>
      <c r="H9" s="54">
        <v>1</v>
      </c>
      <c r="I9" s="53">
        <v>20</v>
      </c>
      <c r="J9" s="54"/>
      <c r="K9" s="47"/>
      <c r="L9" s="39" t="s">
        <v>49</v>
      </c>
      <c r="M9" s="81" t="s">
        <v>76</v>
      </c>
    </row>
    <row r="10" spans="1:13" s="16" customFormat="1" ht="42" customHeight="1">
      <c r="A10" s="95"/>
      <c r="B10" s="18"/>
      <c r="C10" s="38"/>
      <c r="D10" s="39" t="s">
        <v>75</v>
      </c>
      <c r="E10" s="44">
        <v>4</v>
      </c>
      <c r="F10" s="54">
        <v>1</v>
      </c>
      <c r="G10" s="53">
        <v>20</v>
      </c>
      <c r="H10" s="54">
        <v>1</v>
      </c>
      <c r="I10" s="53">
        <v>20</v>
      </c>
      <c r="J10" s="54"/>
      <c r="K10" s="47"/>
      <c r="L10" s="39" t="s">
        <v>49</v>
      </c>
      <c r="M10" s="81" t="s">
        <v>77</v>
      </c>
    </row>
    <row r="11" spans="1:13" s="16" customFormat="1" ht="42" customHeight="1">
      <c r="A11" s="95"/>
      <c r="B11" s="18"/>
      <c r="C11" s="38"/>
      <c r="D11" s="39" t="s">
        <v>75</v>
      </c>
      <c r="E11" s="44">
        <v>5</v>
      </c>
      <c r="F11" s="54">
        <v>1</v>
      </c>
      <c r="G11" s="53">
        <v>20</v>
      </c>
      <c r="H11" s="54">
        <v>1</v>
      </c>
      <c r="I11" s="53">
        <v>20</v>
      </c>
      <c r="J11" s="54"/>
      <c r="K11" s="47"/>
      <c r="L11" s="39" t="s">
        <v>49</v>
      </c>
      <c r="M11" s="81" t="s">
        <v>78</v>
      </c>
    </row>
    <row r="12" spans="1:13" s="16" customFormat="1" ht="42" customHeight="1">
      <c r="A12" s="95"/>
      <c r="B12" s="18"/>
      <c r="C12" s="38"/>
      <c r="D12" s="39" t="s">
        <v>65</v>
      </c>
      <c r="E12" s="44">
        <v>7</v>
      </c>
      <c r="F12" s="54">
        <v>1</v>
      </c>
      <c r="G12" s="53">
        <v>652.5</v>
      </c>
      <c r="H12" s="54">
        <v>1</v>
      </c>
      <c r="I12" s="53">
        <v>652.5</v>
      </c>
      <c r="J12" s="54"/>
      <c r="K12" s="47"/>
      <c r="L12" s="39" t="s">
        <v>48</v>
      </c>
      <c r="M12" s="81" t="s">
        <v>79</v>
      </c>
    </row>
    <row r="13" spans="1:13" s="16" customFormat="1" ht="42" customHeight="1">
      <c r="A13" s="95"/>
      <c r="B13" s="18"/>
      <c r="C13" s="38"/>
      <c r="D13" s="39" t="s">
        <v>62</v>
      </c>
      <c r="E13" s="44">
        <v>8</v>
      </c>
      <c r="F13" s="54">
        <v>1</v>
      </c>
      <c r="G13" s="53">
        <v>48</v>
      </c>
      <c r="H13" s="54">
        <v>1</v>
      </c>
      <c r="I13" s="53">
        <v>48</v>
      </c>
      <c r="J13" s="54"/>
      <c r="K13" s="47"/>
      <c r="L13" s="39" t="s">
        <v>49</v>
      </c>
      <c r="M13" s="81" t="s">
        <v>80</v>
      </c>
    </row>
    <row r="14" spans="1:13" s="16" customFormat="1" ht="42" customHeight="1">
      <c r="A14" s="95"/>
      <c r="B14" s="18"/>
      <c r="C14" s="38"/>
      <c r="D14" s="39" t="s">
        <v>66</v>
      </c>
      <c r="E14" s="44">
        <v>113</v>
      </c>
      <c r="F14" s="54">
        <v>1</v>
      </c>
      <c r="G14" s="53">
        <v>25</v>
      </c>
      <c r="H14" s="54"/>
      <c r="I14" s="53"/>
      <c r="J14" s="54">
        <v>1</v>
      </c>
      <c r="K14" s="53">
        <v>25</v>
      </c>
      <c r="L14" s="39" t="s">
        <v>48</v>
      </c>
      <c r="M14" s="81" t="s">
        <v>216</v>
      </c>
    </row>
    <row r="15" spans="1:13" s="16" customFormat="1" ht="42" customHeight="1">
      <c r="A15" s="95"/>
      <c r="B15" s="20" t="s">
        <v>35</v>
      </c>
      <c r="C15" s="20" t="s">
        <v>47</v>
      </c>
      <c r="D15" s="41"/>
      <c r="E15" s="46"/>
      <c r="F15" s="122">
        <f>F16+F20+F23+F33</f>
        <v>15</v>
      </c>
      <c r="G15" s="123">
        <f t="shared" ref="G15:K15" si="4">G16+G20+G23+G33</f>
        <v>227</v>
      </c>
      <c r="H15" s="122">
        <f t="shared" si="4"/>
        <v>14</v>
      </c>
      <c r="I15" s="122">
        <f t="shared" si="4"/>
        <v>207</v>
      </c>
      <c r="J15" s="122">
        <f t="shared" si="4"/>
        <v>1</v>
      </c>
      <c r="K15" s="122">
        <f t="shared" si="4"/>
        <v>20</v>
      </c>
      <c r="L15" s="137"/>
      <c r="M15" s="87"/>
    </row>
    <row r="16" spans="1:13" s="16" customFormat="1" ht="42" customHeight="1">
      <c r="A16" s="95"/>
      <c r="B16" s="18"/>
      <c r="C16" s="36" t="s">
        <v>81</v>
      </c>
      <c r="D16" s="42" t="s">
        <v>38</v>
      </c>
      <c r="E16" s="43"/>
      <c r="F16" s="52">
        <f>SUM(F17:F19)</f>
        <v>3</v>
      </c>
      <c r="G16" s="52">
        <f t="shared" ref="G16:K16" si="5">SUM(G17:G19)</f>
        <v>20</v>
      </c>
      <c r="H16" s="52">
        <f t="shared" si="5"/>
        <v>3</v>
      </c>
      <c r="I16" s="52">
        <f t="shared" si="5"/>
        <v>20</v>
      </c>
      <c r="J16" s="52">
        <f t="shared" si="5"/>
        <v>0</v>
      </c>
      <c r="K16" s="52">
        <f t="shared" si="5"/>
        <v>0</v>
      </c>
      <c r="L16" s="36"/>
      <c r="M16" s="80"/>
    </row>
    <row r="17" spans="1:13" s="16" customFormat="1" ht="42" customHeight="1">
      <c r="A17" s="95"/>
      <c r="B17" s="18"/>
      <c r="C17" s="38"/>
      <c r="D17" s="40" t="s">
        <v>59</v>
      </c>
      <c r="E17" s="33">
        <v>12</v>
      </c>
      <c r="F17" s="124">
        <v>1</v>
      </c>
      <c r="G17" s="57">
        <v>9</v>
      </c>
      <c r="H17" s="124">
        <v>1</v>
      </c>
      <c r="I17" s="35">
        <v>9</v>
      </c>
      <c r="J17" s="125"/>
      <c r="K17" s="127"/>
      <c r="L17" s="30" t="s">
        <v>68</v>
      </c>
      <c r="M17" s="88" t="s">
        <v>82</v>
      </c>
    </row>
    <row r="18" spans="1:13" s="16" customFormat="1" ht="42" customHeight="1">
      <c r="A18" s="95"/>
      <c r="B18" s="18"/>
      <c r="C18" s="38"/>
      <c r="D18" s="39" t="s">
        <v>61</v>
      </c>
      <c r="E18" s="32">
        <v>13</v>
      </c>
      <c r="F18" s="55">
        <v>1</v>
      </c>
      <c r="G18" s="53">
        <v>6</v>
      </c>
      <c r="H18" s="55">
        <v>1</v>
      </c>
      <c r="I18" s="47">
        <v>6</v>
      </c>
      <c r="J18" s="126"/>
      <c r="K18" s="58"/>
      <c r="L18" s="30" t="s">
        <v>68</v>
      </c>
      <c r="M18" s="138" t="s">
        <v>83</v>
      </c>
    </row>
    <row r="19" spans="1:13" s="16" customFormat="1" ht="42" customHeight="1">
      <c r="A19" s="95"/>
      <c r="B19" s="18"/>
      <c r="C19" s="38"/>
      <c r="D19" s="39" t="s">
        <v>59</v>
      </c>
      <c r="E19" s="32">
        <v>14</v>
      </c>
      <c r="F19" s="55">
        <v>1</v>
      </c>
      <c r="G19" s="53">
        <v>5</v>
      </c>
      <c r="H19" s="55">
        <v>1</v>
      </c>
      <c r="I19" s="47">
        <v>5</v>
      </c>
      <c r="J19" s="126"/>
      <c r="K19" s="58"/>
      <c r="L19" s="30" t="s">
        <v>68</v>
      </c>
      <c r="M19" s="138" t="s">
        <v>84</v>
      </c>
    </row>
    <row r="20" spans="1:13" s="16" customFormat="1" ht="42" customHeight="1">
      <c r="A20" s="100"/>
      <c r="B20" s="29"/>
      <c r="C20" s="36" t="s">
        <v>56</v>
      </c>
      <c r="D20" s="42" t="s">
        <v>38</v>
      </c>
      <c r="E20" s="43"/>
      <c r="F20" s="52">
        <f>SUM(F21:F22)</f>
        <v>2</v>
      </c>
      <c r="G20" s="51">
        <f t="shared" ref="G20:K20" si="6">SUM(G21:G22)</f>
        <v>28</v>
      </c>
      <c r="H20" s="52">
        <f t="shared" si="6"/>
        <v>2</v>
      </c>
      <c r="I20" s="52">
        <f t="shared" si="6"/>
        <v>28</v>
      </c>
      <c r="J20" s="52">
        <f t="shared" si="6"/>
        <v>0</v>
      </c>
      <c r="K20" s="52">
        <f t="shared" si="6"/>
        <v>0</v>
      </c>
      <c r="L20" s="36"/>
      <c r="M20" s="80"/>
    </row>
    <row r="21" spans="1:13" s="16" customFormat="1" ht="42" customHeight="1">
      <c r="A21" s="100"/>
      <c r="B21" s="28"/>
      <c r="C21" s="38"/>
      <c r="D21" s="40" t="s">
        <v>52</v>
      </c>
      <c r="E21" s="33">
        <v>15</v>
      </c>
      <c r="F21" s="124">
        <v>1</v>
      </c>
      <c r="G21" s="57">
        <v>20</v>
      </c>
      <c r="H21" s="124">
        <v>1</v>
      </c>
      <c r="I21" s="57">
        <v>20</v>
      </c>
      <c r="J21" s="34"/>
      <c r="K21" s="35"/>
      <c r="L21" s="30" t="s">
        <v>72</v>
      </c>
      <c r="M21" s="88" t="s">
        <v>85</v>
      </c>
    </row>
    <row r="22" spans="1:13" s="16" customFormat="1" ht="42" customHeight="1">
      <c r="A22" s="100"/>
      <c r="B22" s="28"/>
      <c r="C22" s="38"/>
      <c r="D22" s="39" t="s">
        <v>61</v>
      </c>
      <c r="E22" s="32">
        <v>24</v>
      </c>
      <c r="F22" s="55">
        <v>1</v>
      </c>
      <c r="G22" s="53">
        <v>8</v>
      </c>
      <c r="H22" s="55">
        <v>1</v>
      </c>
      <c r="I22" s="53">
        <v>8</v>
      </c>
      <c r="J22" s="54"/>
      <c r="K22" s="47"/>
      <c r="L22" s="30" t="s">
        <v>63</v>
      </c>
      <c r="M22" s="138" t="s">
        <v>96</v>
      </c>
    </row>
    <row r="23" spans="1:13" s="16" customFormat="1" ht="42" customHeight="1">
      <c r="A23" s="100"/>
      <c r="B23" s="29"/>
      <c r="C23" s="37" t="s">
        <v>57</v>
      </c>
      <c r="D23" s="42" t="s">
        <v>38</v>
      </c>
      <c r="E23" s="43"/>
      <c r="F23" s="52">
        <f>SUM(F24:F32)</f>
        <v>9</v>
      </c>
      <c r="G23" s="51">
        <f t="shared" ref="G23:K23" si="7">SUM(G24:G32)</f>
        <v>159</v>
      </c>
      <c r="H23" s="52">
        <f t="shared" si="7"/>
        <v>9</v>
      </c>
      <c r="I23" s="52">
        <f t="shared" si="7"/>
        <v>159</v>
      </c>
      <c r="J23" s="52">
        <f t="shared" si="7"/>
        <v>0</v>
      </c>
      <c r="K23" s="52">
        <f t="shared" si="7"/>
        <v>0</v>
      </c>
      <c r="L23" s="36"/>
      <c r="M23" s="80"/>
    </row>
    <row r="24" spans="1:13" s="16" customFormat="1" ht="42" customHeight="1">
      <c r="A24" s="100"/>
      <c r="B24" s="28"/>
      <c r="C24" s="38"/>
      <c r="D24" s="40" t="s">
        <v>86</v>
      </c>
      <c r="E24" s="33">
        <v>16</v>
      </c>
      <c r="F24" s="124">
        <v>1</v>
      </c>
      <c r="G24" s="57">
        <v>5</v>
      </c>
      <c r="H24" s="124">
        <v>1</v>
      </c>
      <c r="I24" s="35">
        <v>5</v>
      </c>
      <c r="J24" s="125"/>
      <c r="K24" s="49"/>
      <c r="L24" s="30" t="s">
        <v>48</v>
      </c>
      <c r="M24" s="88" t="s">
        <v>88</v>
      </c>
    </row>
    <row r="25" spans="1:13" s="16" customFormat="1" ht="42" customHeight="1">
      <c r="A25" s="100"/>
      <c r="B25" s="28"/>
      <c r="C25" s="38"/>
      <c r="D25" s="40" t="s">
        <v>60</v>
      </c>
      <c r="E25" s="33">
        <v>17</v>
      </c>
      <c r="F25" s="124">
        <v>1</v>
      </c>
      <c r="G25" s="57">
        <v>70</v>
      </c>
      <c r="H25" s="124">
        <v>1</v>
      </c>
      <c r="I25" s="35">
        <v>70</v>
      </c>
      <c r="J25" s="125"/>
      <c r="K25" s="139"/>
      <c r="L25" s="30" t="s">
        <v>48</v>
      </c>
      <c r="M25" s="88" t="s">
        <v>89</v>
      </c>
    </row>
    <row r="26" spans="1:13" s="16" customFormat="1" ht="42" customHeight="1">
      <c r="A26" s="100"/>
      <c r="B26" s="28"/>
      <c r="C26" s="38"/>
      <c r="D26" s="40" t="s">
        <v>60</v>
      </c>
      <c r="E26" s="33">
        <v>18</v>
      </c>
      <c r="F26" s="124">
        <v>1</v>
      </c>
      <c r="G26" s="57">
        <v>1</v>
      </c>
      <c r="H26" s="124">
        <v>1</v>
      </c>
      <c r="I26" s="35">
        <v>1</v>
      </c>
      <c r="J26" s="125"/>
      <c r="K26" s="139"/>
      <c r="L26" s="30" t="s">
        <v>48</v>
      </c>
      <c r="M26" s="88" t="s">
        <v>90</v>
      </c>
    </row>
    <row r="27" spans="1:13" s="16" customFormat="1" ht="42" customHeight="1">
      <c r="A27" s="100"/>
      <c r="B27" s="28"/>
      <c r="C27" s="38"/>
      <c r="D27" s="40" t="s">
        <v>60</v>
      </c>
      <c r="E27" s="33">
        <v>19</v>
      </c>
      <c r="F27" s="124">
        <v>1</v>
      </c>
      <c r="G27" s="57">
        <v>6</v>
      </c>
      <c r="H27" s="124">
        <v>1</v>
      </c>
      <c r="I27" s="35">
        <v>6</v>
      </c>
      <c r="J27" s="125"/>
      <c r="K27" s="139"/>
      <c r="L27" s="30" t="s">
        <v>48</v>
      </c>
      <c r="M27" s="88" t="s">
        <v>91</v>
      </c>
    </row>
    <row r="28" spans="1:13" s="16" customFormat="1" ht="42" customHeight="1">
      <c r="A28" s="100"/>
      <c r="B28" s="28"/>
      <c r="C28" s="38"/>
      <c r="D28" s="40" t="s">
        <v>87</v>
      </c>
      <c r="E28" s="33">
        <v>20</v>
      </c>
      <c r="F28" s="124">
        <v>1</v>
      </c>
      <c r="G28" s="57">
        <v>17</v>
      </c>
      <c r="H28" s="124">
        <v>1</v>
      </c>
      <c r="I28" s="35">
        <v>17</v>
      </c>
      <c r="J28" s="125"/>
      <c r="K28" s="139"/>
      <c r="L28" s="30" t="s">
        <v>48</v>
      </c>
      <c r="M28" s="88" t="s">
        <v>212</v>
      </c>
    </row>
    <row r="29" spans="1:13" s="16" customFormat="1" ht="42" customHeight="1">
      <c r="A29" s="100"/>
      <c r="B29" s="28"/>
      <c r="C29" s="38"/>
      <c r="D29" s="40" t="s">
        <v>61</v>
      </c>
      <c r="E29" s="33">
        <v>22</v>
      </c>
      <c r="F29" s="124">
        <v>1</v>
      </c>
      <c r="G29" s="57">
        <v>20</v>
      </c>
      <c r="H29" s="124">
        <v>1</v>
      </c>
      <c r="I29" s="35">
        <v>20</v>
      </c>
      <c r="J29" s="125"/>
      <c r="K29" s="139"/>
      <c r="L29" s="30" t="s">
        <v>93</v>
      </c>
      <c r="M29" s="88" t="s">
        <v>92</v>
      </c>
    </row>
    <row r="30" spans="1:13" s="16" customFormat="1" ht="42" customHeight="1">
      <c r="A30" s="100"/>
      <c r="B30" s="28"/>
      <c r="C30" s="38"/>
      <c r="D30" s="40" t="s">
        <v>61</v>
      </c>
      <c r="E30" s="33">
        <v>23</v>
      </c>
      <c r="F30" s="124">
        <v>1</v>
      </c>
      <c r="G30" s="57">
        <v>15</v>
      </c>
      <c r="H30" s="124">
        <v>1</v>
      </c>
      <c r="I30" s="35">
        <v>15</v>
      </c>
      <c r="J30" s="125"/>
      <c r="K30" s="139"/>
      <c r="L30" s="30" t="s">
        <v>93</v>
      </c>
      <c r="M30" s="88" t="s">
        <v>95</v>
      </c>
    </row>
    <row r="31" spans="1:13" s="16" customFormat="1" ht="42" customHeight="1">
      <c r="A31" s="100"/>
      <c r="B31" s="28"/>
      <c r="C31" s="38"/>
      <c r="D31" s="40" t="s">
        <v>59</v>
      </c>
      <c r="E31" s="33">
        <v>25</v>
      </c>
      <c r="F31" s="124">
        <v>1</v>
      </c>
      <c r="G31" s="57">
        <v>20</v>
      </c>
      <c r="H31" s="124">
        <v>1</v>
      </c>
      <c r="I31" s="35">
        <v>20</v>
      </c>
      <c r="J31" s="125"/>
      <c r="K31" s="139"/>
      <c r="L31" s="30" t="s">
        <v>63</v>
      </c>
      <c r="M31" s="88" t="s">
        <v>97</v>
      </c>
    </row>
    <row r="32" spans="1:13" s="16" customFormat="1" ht="42" customHeight="1">
      <c r="A32" s="100"/>
      <c r="B32" s="28"/>
      <c r="C32" s="38"/>
      <c r="D32" s="40" t="s">
        <v>61</v>
      </c>
      <c r="E32" s="33">
        <v>26</v>
      </c>
      <c r="F32" s="124">
        <v>1</v>
      </c>
      <c r="G32" s="57">
        <v>5</v>
      </c>
      <c r="H32" s="124">
        <v>1</v>
      </c>
      <c r="I32" s="35">
        <v>5</v>
      </c>
      <c r="J32" s="125"/>
      <c r="K32" s="139"/>
      <c r="L32" s="30" t="s">
        <v>63</v>
      </c>
      <c r="M32" s="88" t="s">
        <v>98</v>
      </c>
    </row>
    <row r="33" spans="1:13" s="16" customFormat="1" ht="42" customHeight="1">
      <c r="A33" s="100"/>
      <c r="B33" s="29"/>
      <c r="C33" s="37" t="s">
        <v>45</v>
      </c>
      <c r="D33" s="42" t="s">
        <v>38</v>
      </c>
      <c r="E33" s="43"/>
      <c r="F33" s="52">
        <f>F34</f>
        <v>1</v>
      </c>
      <c r="G33" s="51">
        <f t="shared" ref="G33:K33" si="8">G34</f>
        <v>20</v>
      </c>
      <c r="H33" s="52">
        <f t="shared" si="8"/>
        <v>0</v>
      </c>
      <c r="I33" s="52">
        <f t="shared" si="8"/>
        <v>0</v>
      </c>
      <c r="J33" s="52">
        <f t="shared" si="8"/>
        <v>1</v>
      </c>
      <c r="K33" s="52">
        <f t="shared" si="8"/>
        <v>20</v>
      </c>
      <c r="L33" s="36"/>
      <c r="M33" s="80"/>
    </row>
    <row r="34" spans="1:13" s="16" customFormat="1" ht="42" customHeight="1">
      <c r="A34" s="100"/>
      <c r="B34" s="28"/>
      <c r="C34" s="38"/>
      <c r="D34" s="40" t="s">
        <v>94</v>
      </c>
      <c r="E34" s="33">
        <v>21</v>
      </c>
      <c r="F34" s="124">
        <v>1</v>
      </c>
      <c r="G34" s="57">
        <v>20</v>
      </c>
      <c r="H34" s="124"/>
      <c r="I34" s="35"/>
      <c r="J34" s="125">
        <v>1</v>
      </c>
      <c r="K34" s="49">
        <v>20</v>
      </c>
      <c r="L34" s="30" t="s">
        <v>70</v>
      </c>
      <c r="M34" s="88" t="s">
        <v>204</v>
      </c>
    </row>
    <row r="35" spans="1:13" s="16" customFormat="1" ht="42" customHeight="1">
      <c r="A35" s="96" t="s">
        <v>36</v>
      </c>
      <c r="B35" s="66" t="s">
        <v>24</v>
      </c>
      <c r="C35" s="67"/>
      <c r="D35" s="67"/>
      <c r="E35" s="68"/>
      <c r="F35" s="131">
        <f>F36+F39+F42+F51</f>
        <v>11</v>
      </c>
      <c r="G35" s="60">
        <f t="shared" ref="G35:K35" si="9">G36+G39+G42+G51</f>
        <v>78.5</v>
      </c>
      <c r="H35" s="131">
        <f t="shared" si="9"/>
        <v>10</v>
      </c>
      <c r="I35" s="156">
        <f t="shared" si="9"/>
        <v>75.5</v>
      </c>
      <c r="J35" s="131">
        <f t="shared" si="9"/>
        <v>1</v>
      </c>
      <c r="K35" s="156">
        <f t="shared" si="9"/>
        <v>3</v>
      </c>
      <c r="L35" s="68"/>
      <c r="M35" s="101"/>
    </row>
    <row r="36" spans="1:13" s="16" customFormat="1" ht="42" customHeight="1">
      <c r="A36" s="97"/>
      <c r="B36" s="17" t="s">
        <v>43</v>
      </c>
      <c r="C36" s="17" t="s">
        <v>25</v>
      </c>
      <c r="D36" s="17"/>
      <c r="E36" s="31"/>
      <c r="F36" s="118">
        <f>F37</f>
        <v>1</v>
      </c>
      <c r="G36" s="119">
        <f t="shared" ref="G36:K37" si="10">G37</f>
        <v>1</v>
      </c>
      <c r="H36" s="118">
        <f t="shared" si="10"/>
        <v>1</v>
      </c>
      <c r="I36" s="119">
        <f t="shared" si="10"/>
        <v>1</v>
      </c>
      <c r="J36" s="118">
        <f t="shared" si="10"/>
        <v>0</v>
      </c>
      <c r="K36" s="119">
        <f t="shared" si="10"/>
        <v>0</v>
      </c>
      <c r="L36" s="17"/>
      <c r="M36" s="85"/>
    </row>
    <row r="37" spans="1:13" s="16" customFormat="1" ht="42" customHeight="1">
      <c r="A37" s="97"/>
      <c r="B37" s="23"/>
      <c r="C37" s="37" t="s">
        <v>42</v>
      </c>
      <c r="D37" s="42" t="s">
        <v>38</v>
      </c>
      <c r="E37" s="43"/>
      <c r="F37" s="52">
        <f>F38</f>
        <v>1</v>
      </c>
      <c r="G37" s="51">
        <f t="shared" si="10"/>
        <v>1</v>
      </c>
      <c r="H37" s="52">
        <f t="shared" si="10"/>
        <v>1</v>
      </c>
      <c r="I37" s="52">
        <f t="shared" si="10"/>
        <v>1</v>
      </c>
      <c r="J37" s="52">
        <f t="shared" si="10"/>
        <v>0</v>
      </c>
      <c r="K37" s="52">
        <f t="shared" si="10"/>
        <v>0</v>
      </c>
      <c r="L37" s="36"/>
      <c r="M37" s="80"/>
    </row>
    <row r="38" spans="1:13" s="16" customFormat="1" ht="42" customHeight="1">
      <c r="A38" s="102"/>
      <c r="B38" s="22"/>
      <c r="C38" s="38"/>
      <c r="D38" s="39" t="s">
        <v>99</v>
      </c>
      <c r="E38" s="44">
        <v>27</v>
      </c>
      <c r="F38" s="54">
        <v>1</v>
      </c>
      <c r="G38" s="77">
        <v>1</v>
      </c>
      <c r="H38" s="55">
        <v>1</v>
      </c>
      <c r="I38" s="47">
        <v>1</v>
      </c>
      <c r="J38" s="56"/>
      <c r="K38" s="132"/>
      <c r="L38" s="48" t="s">
        <v>72</v>
      </c>
      <c r="M38" s="103" t="s">
        <v>100</v>
      </c>
    </row>
    <row r="39" spans="1:13" s="16" customFormat="1" ht="42" customHeight="1">
      <c r="A39" s="97"/>
      <c r="B39" s="17" t="s">
        <v>35</v>
      </c>
      <c r="C39" s="17" t="s">
        <v>25</v>
      </c>
      <c r="D39" s="17"/>
      <c r="E39" s="31"/>
      <c r="F39" s="118">
        <f>F40</f>
        <v>1</v>
      </c>
      <c r="G39" s="119">
        <f t="shared" ref="G39:K40" si="11">G40</f>
        <v>20</v>
      </c>
      <c r="H39" s="118">
        <f t="shared" si="11"/>
        <v>1</v>
      </c>
      <c r="I39" s="119">
        <f t="shared" si="11"/>
        <v>20</v>
      </c>
      <c r="J39" s="118">
        <f t="shared" si="11"/>
        <v>0</v>
      </c>
      <c r="K39" s="119">
        <f t="shared" si="11"/>
        <v>0</v>
      </c>
      <c r="L39" s="17"/>
      <c r="M39" s="85"/>
    </row>
    <row r="40" spans="1:13" s="16" customFormat="1" ht="42" customHeight="1">
      <c r="A40" s="97"/>
      <c r="B40" s="23"/>
      <c r="C40" s="37" t="s">
        <v>39</v>
      </c>
      <c r="D40" s="42" t="s">
        <v>38</v>
      </c>
      <c r="E40" s="43"/>
      <c r="F40" s="52">
        <f>F41</f>
        <v>1</v>
      </c>
      <c r="G40" s="51">
        <f t="shared" si="11"/>
        <v>20</v>
      </c>
      <c r="H40" s="52">
        <f t="shared" si="11"/>
        <v>1</v>
      </c>
      <c r="I40" s="52">
        <f t="shared" si="11"/>
        <v>20</v>
      </c>
      <c r="J40" s="52">
        <f t="shared" si="11"/>
        <v>0</v>
      </c>
      <c r="K40" s="52">
        <f t="shared" si="11"/>
        <v>0</v>
      </c>
      <c r="L40" s="36"/>
      <c r="M40" s="80"/>
    </row>
    <row r="41" spans="1:13" s="16" customFormat="1" ht="42" customHeight="1">
      <c r="A41" s="102"/>
      <c r="B41" s="22"/>
      <c r="C41" s="38"/>
      <c r="D41" s="39" t="s">
        <v>101</v>
      </c>
      <c r="E41" s="44">
        <v>28</v>
      </c>
      <c r="F41" s="54">
        <v>1</v>
      </c>
      <c r="G41" s="77">
        <v>20</v>
      </c>
      <c r="H41" s="55">
        <v>1</v>
      </c>
      <c r="I41" s="47">
        <v>20</v>
      </c>
      <c r="J41" s="56"/>
      <c r="K41" s="132"/>
      <c r="L41" s="48" t="s">
        <v>72</v>
      </c>
      <c r="M41" s="103" t="s">
        <v>102</v>
      </c>
    </row>
    <row r="42" spans="1:13" s="19" customFormat="1" ht="42" customHeight="1">
      <c r="A42" s="97"/>
      <c r="B42" s="17" t="s">
        <v>40</v>
      </c>
      <c r="C42" s="17" t="s">
        <v>25</v>
      </c>
      <c r="D42" s="17"/>
      <c r="E42" s="31"/>
      <c r="F42" s="118">
        <f>F43</f>
        <v>7</v>
      </c>
      <c r="G42" s="119">
        <f t="shared" ref="G42:K42" si="12">G43</f>
        <v>46.5</v>
      </c>
      <c r="H42" s="118">
        <f t="shared" si="12"/>
        <v>6</v>
      </c>
      <c r="I42" s="119">
        <f t="shared" si="12"/>
        <v>43.5</v>
      </c>
      <c r="J42" s="118">
        <f t="shared" si="12"/>
        <v>1</v>
      </c>
      <c r="K42" s="119">
        <f t="shared" si="12"/>
        <v>3</v>
      </c>
      <c r="L42" s="17"/>
      <c r="M42" s="85"/>
    </row>
    <row r="43" spans="1:13" s="19" customFormat="1" ht="42" customHeight="1">
      <c r="A43" s="97"/>
      <c r="B43" s="23"/>
      <c r="C43" s="37" t="s">
        <v>42</v>
      </c>
      <c r="D43" s="42" t="s">
        <v>38</v>
      </c>
      <c r="E43" s="43"/>
      <c r="F43" s="52">
        <f>SUM(F44:F50)</f>
        <v>7</v>
      </c>
      <c r="G43" s="51">
        <f t="shared" ref="G43:K43" si="13">SUM(G44:G50)</f>
        <v>46.5</v>
      </c>
      <c r="H43" s="52">
        <f t="shared" si="13"/>
        <v>6</v>
      </c>
      <c r="I43" s="52">
        <f t="shared" si="13"/>
        <v>43.5</v>
      </c>
      <c r="J43" s="52">
        <f t="shared" si="13"/>
        <v>1</v>
      </c>
      <c r="K43" s="52">
        <f t="shared" si="13"/>
        <v>3</v>
      </c>
      <c r="L43" s="36"/>
      <c r="M43" s="80"/>
    </row>
    <row r="44" spans="1:13" s="19" customFormat="1" ht="42" customHeight="1">
      <c r="A44" s="102"/>
      <c r="B44" s="22"/>
      <c r="C44" s="38"/>
      <c r="D44" s="39" t="s">
        <v>60</v>
      </c>
      <c r="E44" s="44">
        <v>29</v>
      </c>
      <c r="F44" s="54">
        <v>1</v>
      </c>
      <c r="G44" s="77">
        <v>3</v>
      </c>
      <c r="H44" s="55"/>
      <c r="I44" s="47"/>
      <c r="J44" s="55">
        <v>1</v>
      </c>
      <c r="K44" s="47">
        <v>3</v>
      </c>
      <c r="L44" s="48" t="s">
        <v>205</v>
      </c>
      <c r="M44" s="103" t="s">
        <v>211</v>
      </c>
    </row>
    <row r="45" spans="1:13" s="19" customFormat="1" ht="42" customHeight="1">
      <c r="A45" s="102"/>
      <c r="B45" s="22"/>
      <c r="C45" s="38"/>
      <c r="D45" s="39" t="s">
        <v>103</v>
      </c>
      <c r="E45" s="44">
        <v>30</v>
      </c>
      <c r="F45" s="54">
        <v>1</v>
      </c>
      <c r="G45" s="77">
        <v>10</v>
      </c>
      <c r="H45" s="54">
        <v>1</v>
      </c>
      <c r="I45" s="77">
        <v>10</v>
      </c>
      <c r="J45" s="54"/>
      <c r="K45" s="47"/>
      <c r="L45" s="39" t="s">
        <v>205</v>
      </c>
      <c r="M45" s="89" t="s">
        <v>209</v>
      </c>
    </row>
    <row r="46" spans="1:13" s="19" customFormat="1" ht="42" customHeight="1">
      <c r="A46" s="102"/>
      <c r="B46" s="22"/>
      <c r="C46" s="38"/>
      <c r="D46" s="39" t="s">
        <v>103</v>
      </c>
      <c r="E46" s="44">
        <v>31</v>
      </c>
      <c r="F46" s="54">
        <v>1</v>
      </c>
      <c r="G46" s="77">
        <v>4</v>
      </c>
      <c r="H46" s="55">
        <v>1</v>
      </c>
      <c r="I46" s="77">
        <v>4</v>
      </c>
      <c r="J46" s="54"/>
      <c r="K46" s="77"/>
      <c r="L46" s="39" t="s">
        <v>205</v>
      </c>
      <c r="M46" s="89" t="s">
        <v>213</v>
      </c>
    </row>
    <row r="47" spans="1:13" s="19" customFormat="1" ht="42" customHeight="1">
      <c r="A47" s="102"/>
      <c r="B47" s="22"/>
      <c r="C47" s="38"/>
      <c r="D47" s="39" t="s">
        <v>103</v>
      </c>
      <c r="E47" s="44">
        <v>32</v>
      </c>
      <c r="F47" s="54">
        <v>1</v>
      </c>
      <c r="G47" s="77">
        <v>3.5</v>
      </c>
      <c r="H47" s="55">
        <v>1</v>
      </c>
      <c r="I47" s="77">
        <v>3.5</v>
      </c>
      <c r="J47" s="54"/>
      <c r="K47" s="77"/>
      <c r="L47" s="39" t="s">
        <v>205</v>
      </c>
      <c r="M47" s="89" t="s">
        <v>214</v>
      </c>
    </row>
    <row r="48" spans="1:13" s="19" customFormat="1" ht="42" customHeight="1">
      <c r="A48" s="102"/>
      <c r="B48" s="22"/>
      <c r="C48" s="38"/>
      <c r="D48" s="39" t="s">
        <v>53</v>
      </c>
      <c r="E48" s="44">
        <v>33</v>
      </c>
      <c r="F48" s="54">
        <v>1</v>
      </c>
      <c r="G48" s="77">
        <v>14</v>
      </c>
      <c r="H48" s="55">
        <v>1</v>
      </c>
      <c r="I48" s="77">
        <v>14</v>
      </c>
      <c r="J48" s="54"/>
      <c r="K48" s="77"/>
      <c r="L48" s="39" t="s">
        <v>205</v>
      </c>
      <c r="M48" s="90" t="s">
        <v>104</v>
      </c>
    </row>
    <row r="49" spans="1:13" s="19" customFormat="1" ht="42" customHeight="1">
      <c r="A49" s="102"/>
      <c r="B49" s="22"/>
      <c r="C49" s="38"/>
      <c r="D49" s="39" t="s">
        <v>61</v>
      </c>
      <c r="E49" s="44">
        <v>34</v>
      </c>
      <c r="F49" s="54">
        <v>1</v>
      </c>
      <c r="G49" s="77">
        <v>6</v>
      </c>
      <c r="H49" s="55">
        <v>1</v>
      </c>
      <c r="I49" s="77">
        <v>6</v>
      </c>
      <c r="J49" s="54"/>
      <c r="K49" s="77"/>
      <c r="L49" s="39" t="s">
        <v>206</v>
      </c>
      <c r="M49" s="90" t="s">
        <v>105</v>
      </c>
    </row>
    <row r="50" spans="1:13" s="19" customFormat="1" ht="42" customHeight="1">
      <c r="A50" s="102"/>
      <c r="B50" s="22"/>
      <c r="C50" s="38"/>
      <c r="D50" s="39" t="s">
        <v>61</v>
      </c>
      <c r="E50" s="44">
        <v>35</v>
      </c>
      <c r="F50" s="54">
        <v>1</v>
      </c>
      <c r="G50" s="77">
        <v>6</v>
      </c>
      <c r="H50" s="55">
        <v>1</v>
      </c>
      <c r="I50" s="77">
        <v>6</v>
      </c>
      <c r="J50" s="54"/>
      <c r="K50" s="77"/>
      <c r="L50" s="39" t="s">
        <v>206</v>
      </c>
      <c r="M50" s="90" t="s">
        <v>106</v>
      </c>
    </row>
    <row r="51" spans="1:13" s="19" customFormat="1" ht="42" customHeight="1">
      <c r="A51" s="97"/>
      <c r="B51" s="17" t="s">
        <v>37</v>
      </c>
      <c r="C51" s="17" t="s">
        <v>25</v>
      </c>
      <c r="D51" s="17"/>
      <c r="E51" s="31"/>
      <c r="F51" s="118">
        <f>F52+F54</f>
        <v>2</v>
      </c>
      <c r="G51" s="119">
        <f t="shared" ref="G51:K51" si="14">G52+G54</f>
        <v>11</v>
      </c>
      <c r="H51" s="118">
        <f t="shared" si="14"/>
        <v>2</v>
      </c>
      <c r="I51" s="118">
        <f t="shared" si="14"/>
        <v>11</v>
      </c>
      <c r="J51" s="118">
        <f t="shared" si="14"/>
        <v>0</v>
      </c>
      <c r="K51" s="118">
        <f t="shared" si="14"/>
        <v>0</v>
      </c>
      <c r="L51" s="17"/>
      <c r="M51" s="85"/>
    </row>
    <row r="52" spans="1:13" s="19" customFormat="1" ht="42" customHeight="1">
      <c r="A52" s="97"/>
      <c r="B52" s="23"/>
      <c r="C52" s="37" t="s">
        <v>107</v>
      </c>
      <c r="D52" s="42" t="s">
        <v>38</v>
      </c>
      <c r="E52" s="43"/>
      <c r="F52" s="52">
        <f>F53</f>
        <v>1</v>
      </c>
      <c r="G52" s="51">
        <f t="shared" ref="G52:K52" si="15">G53</f>
        <v>10</v>
      </c>
      <c r="H52" s="52">
        <f t="shared" si="15"/>
        <v>1</v>
      </c>
      <c r="I52" s="52">
        <f t="shared" si="15"/>
        <v>10</v>
      </c>
      <c r="J52" s="52">
        <f t="shared" si="15"/>
        <v>0</v>
      </c>
      <c r="K52" s="52">
        <f t="shared" si="15"/>
        <v>0</v>
      </c>
      <c r="L52" s="36"/>
      <c r="M52" s="80"/>
    </row>
    <row r="53" spans="1:13" s="19" customFormat="1" ht="42" customHeight="1">
      <c r="A53" s="102"/>
      <c r="B53" s="22"/>
      <c r="C53" s="38"/>
      <c r="D53" s="39" t="s">
        <v>108</v>
      </c>
      <c r="E53" s="44">
        <v>36</v>
      </c>
      <c r="F53" s="54">
        <v>1</v>
      </c>
      <c r="G53" s="77">
        <v>10</v>
      </c>
      <c r="H53" s="55">
        <v>1</v>
      </c>
      <c r="I53" s="47">
        <v>10</v>
      </c>
      <c r="J53" s="56"/>
      <c r="K53" s="132"/>
      <c r="L53" s="48" t="s">
        <v>207</v>
      </c>
      <c r="M53" s="103" t="s">
        <v>109</v>
      </c>
    </row>
    <row r="54" spans="1:13" s="19" customFormat="1" ht="42" customHeight="1">
      <c r="A54" s="97"/>
      <c r="B54" s="23"/>
      <c r="C54" s="37" t="s">
        <v>110</v>
      </c>
      <c r="D54" s="42" t="s">
        <v>38</v>
      </c>
      <c r="E54" s="43"/>
      <c r="F54" s="52">
        <f>F55</f>
        <v>1</v>
      </c>
      <c r="G54" s="51">
        <f t="shared" ref="G54:K54" si="16">G55</f>
        <v>1</v>
      </c>
      <c r="H54" s="52">
        <f t="shared" si="16"/>
        <v>1</v>
      </c>
      <c r="I54" s="52">
        <f t="shared" si="16"/>
        <v>1</v>
      </c>
      <c r="J54" s="52">
        <f t="shared" si="16"/>
        <v>0</v>
      </c>
      <c r="K54" s="52">
        <f t="shared" si="16"/>
        <v>0</v>
      </c>
      <c r="L54" s="36"/>
      <c r="M54" s="80"/>
    </row>
    <row r="55" spans="1:13" s="19" customFormat="1" ht="42" customHeight="1">
      <c r="A55" s="102"/>
      <c r="B55" s="22"/>
      <c r="C55" s="38"/>
      <c r="D55" s="39" t="s">
        <v>52</v>
      </c>
      <c r="E55" s="44">
        <v>37</v>
      </c>
      <c r="F55" s="54">
        <v>1</v>
      </c>
      <c r="G55" s="77">
        <v>1</v>
      </c>
      <c r="H55" s="55">
        <v>1</v>
      </c>
      <c r="I55" s="47">
        <v>1</v>
      </c>
      <c r="J55" s="56"/>
      <c r="K55" s="132"/>
      <c r="L55" s="48" t="s">
        <v>208</v>
      </c>
      <c r="M55" s="103" t="s">
        <v>111</v>
      </c>
    </row>
    <row r="56" spans="1:13" s="19" customFormat="1" ht="42" customHeight="1">
      <c r="A56" s="104" t="s">
        <v>41</v>
      </c>
      <c r="B56" s="72" t="s">
        <v>24</v>
      </c>
      <c r="C56" s="73"/>
      <c r="D56" s="73"/>
      <c r="E56" s="74"/>
      <c r="F56" s="62">
        <f>F57+F128+F140</f>
        <v>78</v>
      </c>
      <c r="G56" s="78">
        <f t="shared" ref="G56:K56" si="17">G57+G128+G140</f>
        <v>827.55</v>
      </c>
      <c r="H56" s="62">
        <f t="shared" si="17"/>
        <v>76</v>
      </c>
      <c r="I56" s="157">
        <f t="shared" si="17"/>
        <v>813.55</v>
      </c>
      <c r="J56" s="62">
        <f t="shared" si="17"/>
        <v>2</v>
      </c>
      <c r="K56" s="157">
        <f t="shared" si="17"/>
        <v>14</v>
      </c>
      <c r="L56" s="74"/>
      <c r="M56" s="105"/>
    </row>
    <row r="57" spans="1:13" s="19" customFormat="1" ht="42" customHeight="1">
      <c r="A57" s="97"/>
      <c r="B57" s="17" t="s">
        <v>35</v>
      </c>
      <c r="C57" s="17" t="s">
        <v>25</v>
      </c>
      <c r="D57" s="17"/>
      <c r="E57" s="31"/>
      <c r="F57" s="118">
        <f>F58+F83+F114+F116+F118+F125</f>
        <v>66</v>
      </c>
      <c r="G57" s="119">
        <f t="shared" ref="G57:K57" si="18">G58+G83+G114+G116+G118+G125</f>
        <v>705.5</v>
      </c>
      <c r="H57" s="118">
        <f t="shared" si="18"/>
        <v>65</v>
      </c>
      <c r="I57" s="118">
        <f t="shared" si="18"/>
        <v>695.5</v>
      </c>
      <c r="J57" s="118">
        <f t="shared" si="18"/>
        <v>1</v>
      </c>
      <c r="K57" s="118">
        <f t="shared" si="18"/>
        <v>10</v>
      </c>
      <c r="L57" s="17"/>
      <c r="M57" s="85"/>
    </row>
    <row r="58" spans="1:13" s="19" customFormat="1" ht="42" customHeight="1">
      <c r="A58" s="97"/>
      <c r="B58" s="23"/>
      <c r="C58" s="36" t="s">
        <v>51</v>
      </c>
      <c r="D58" s="42" t="s">
        <v>38</v>
      </c>
      <c r="E58" s="43"/>
      <c r="F58" s="52">
        <f t="shared" ref="F58:K58" si="19">SUM(F59:F82)</f>
        <v>25</v>
      </c>
      <c r="G58" s="51">
        <f t="shared" si="19"/>
        <v>393</v>
      </c>
      <c r="H58" s="52">
        <f t="shared" si="19"/>
        <v>25</v>
      </c>
      <c r="I58" s="51">
        <f t="shared" si="19"/>
        <v>393</v>
      </c>
      <c r="J58" s="52">
        <f t="shared" si="19"/>
        <v>0</v>
      </c>
      <c r="K58" s="51">
        <f t="shared" si="19"/>
        <v>0</v>
      </c>
      <c r="L58" s="36"/>
      <c r="M58" s="80"/>
    </row>
    <row r="59" spans="1:13" s="19" customFormat="1" ht="42" customHeight="1">
      <c r="A59" s="102"/>
      <c r="B59" s="22"/>
      <c r="C59" s="38"/>
      <c r="D59" s="39" t="s">
        <v>52</v>
      </c>
      <c r="E59" s="44">
        <v>38</v>
      </c>
      <c r="F59" s="54">
        <v>1</v>
      </c>
      <c r="G59" s="77">
        <v>20</v>
      </c>
      <c r="H59" s="54">
        <v>1</v>
      </c>
      <c r="I59" s="77">
        <v>20</v>
      </c>
      <c r="J59" s="54"/>
      <c r="K59" s="47"/>
      <c r="L59" s="39" t="s">
        <v>72</v>
      </c>
      <c r="M59" s="90" t="s">
        <v>112</v>
      </c>
    </row>
    <row r="60" spans="1:13" s="19" customFormat="1" ht="42" customHeight="1">
      <c r="A60" s="102"/>
      <c r="B60" s="22"/>
      <c r="C60" s="38"/>
      <c r="D60" s="39" t="s">
        <v>52</v>
      </c>
      <c r="E60" s="44">
        <v>39</v>
      </c>
      <c r="F60" s="54">
        <v>1</v>
      </c>
      <c r="G60" s="77">
        <v>20</v>
      </c>
      <c r="H60" s="54">
        <v>1</v>
      </c>
      <c r="I60" s="77">
        <v>20</v>
      </c>
      <c r="J60" s="54"/>
      <c r="K60" s="77"/>
      <c r="L60" s="39" t="s">
        <v>72</v>
      </c>
      <c r="M60" s="90" t="s">
        <v>113</v>
      </c>
    </row>
    <row r="61" spans="1:13" s="19" customFormat="1" ht="42" customHeight="1">
      <c r="A61" s="102"/>
      <c r="B61" s="22"/>
      <c r="C61" s="38"/>
      <c r="D61" s="39" t="s">
        <v>52</v>
      </c>
      <c r="E61" s="44">
        <v>40</v>
      </c>
      <c r="F61" s="54">
        <v>1</v>
      </c>
      <c r="G61" s="77">
        <v>17.5</v>
      </c>
      <c r="H61" s="54">
        <v>1</v>
      </c>
      <c r="I61" s="77">
        <v>17.5</v>
      </c>
      <c r="J61" s="54"/>
      <c r="K61" s="77"/>
      <c r="L61" s="39" t="s">
        <v>72</v>
      </c>
      <c r="M61" s="90" t="s">
        <v>114</v>
      </c>
    </row>
    <row r="62" spans="1:13" s="19" customFormat="1" ht="42" customHeight="1">
      <c r="A62" s="102"/>
      <c r="B62" s="22"/>
      <c r="C62" s="38"/>
      <c r="D62" s="39" t="s">
        <v>52</v>
      </c>
      <c r="E62" s="44">
        <v>41</v>
      </c>
      <c r="F62" s="54">
        <v>1</v>
      </c>
      <c r="G62" s="77">
        <v>17.5</v>
      </c>
      <c r="H62" s="54">
        <v>1</v>
      </c>
      <c r="I62" s="77">
        <v>17.5</v>
      </c>
      <c r="J62" s="54"/>
      <c r="K62" s="77"/>
      <c r="L62" s="48" t="s">
        <v>72</v>
      </c>
      <c r="M62" s="88" t="s">
        <v>115</v>
      </c>
    </row>
    <row r="63" spans="1:13" s="19" customFormat="1" ht="42" customHeight="1">
      <c r="A63" s="102"/>
      <c r="B63" s="22"/>
      <c r="C63" s="38"/>
      <c r="D63" s="39" t="s">
        <v>50</v>
      </c>
      <c r="E63" s="44">
        <v>45</v>
      </c>
      <c r="F63" s="54">
        <v>1</v>
      </c>
      <c r="G63" s="77">
        <v>20</v>
      </c>
      <c r="H63" s="54">
        <v>1</v>
      </c>
      <c r="I63" s="77">
        <v>20</v>
      </c>
      <c r="J63" s="54"/>
      <c r="K63" s="77"/>
      <c r="L63" s="48" t="s">
        <v>72</v>
      </c>
      <c r="M63" s="88" t="s">
        <v>119</v>
      </c>
    </row>
    <row r="64" spans="1:13" s="19" customFormat="1" ht="42" customHeight="1">
      <c r="A64" s="102"/>
      <c r="B64" s="22"/>
      <c r="C64" s="38"/>
      <c r="D64" s="39" t="s">
        <v>50</v>
      </c>
      <c r="E64" s="44">
        <v>46</v>
      </c>
      <c r="F64" s="54">
        <v>1</v>
      </c>
      <c r="G64" s="77">
        <v>20</v>
      </c>
      <c r="H64" s="54">
        <v>1</v>
      </c>
      <c r="I64" s="77">
        <v>20</v>
      </c>
      <c r="J64" s="54"/>
      <c r="K64" s="77"/>
      <c r="L64" s="48" t="s">
        <v>72</v>
      </c>
      <c r="M64" s="88" t="s">
        <v>120</v>
      </c>
    </row>
    <row r="65" spans="1:13" s="19" customFormat="1" ht="42" customHeight="1">
      <c r="A65" s="102"/>
      <c r="B65" s="22"/>
      <c r="C65" s="38"/>
      <c r="D65" s="39" t="s">
        <v>101</v>
      </c>
      <c r="E65" s="44">
        <v>47</v>
      </c>
      <c r="F65" s="54">
        <v>1</v>
      </c>
      <c r="G65" s="77">
        <v>20</v>
      </c>
      <c r="H65" s="54">
        <v>1</v>
      </c>
      <c r="I65" s="77">
        <v>20</v>
      </c>
      <c r="J65" s="54"/>
      <c r="K65" s="77"/>
      <c r="L65" s="48" t="s">
        <v>72</v>
      </c>
      <c r="M65" s="88" t="s">
        <v>121</v>
      </c>
    </row>
    <row r="66" spans="1:13" s="19" customFormat="1" ht="42" customHeight="1">
      <c r="A66" s="102"/>
      <c r="B66" s="22"/>
      <c r="C66" s="38"/>
      <c r="D66" s="39" t="s">
        <v>66</v>
      </c>
      <c r="E66" s="44">
        <v>49</v>
      </c>
      <c r="F66" s="54">
        <v>1</v>
      </c>
      <c r="G66" s="77">
        <v>20</v>
      </c>
      <c r="H66" s="54">
        <v>1</v>
      </c>
      <c r="I66" s="77">
        <v>20</v>
      </c>
      <c r="J66" s="54"/>
      <c r="K66" s="77"/>
      <c r="L66" s="48" t="s">
        <v>72</v>
      </c>
      <c r="M66" s="88" t="s">
        <v>123</v>
      </c>
    </row>
    <row r="67" spans="1:13" s="19" customFormat="1" ht="42" customHeight="1">
      <c r="A67" s="102"/>
      <c r="B67" s="22"/>
      <c r="C67" s="38"/>
      <c r="D67" s="39" t="s">
        <v>125</v>
      </c>
      <c r="E67" s="44">
        <v>51</v>
      </c>
      <c r="F67" s="54">
        <v>1</v>
      </c>
      <c r="G67" s="77">
        <v>16</v>
      </c>
      <c r="H67" s="54">
        <v>1</v>
      </c>
      <c r="I67" s="77">
        <v>16</v>
      </c>
      <c r="J67" s="54"/>
      <c r="K67" s="77"/>
      <c r="L67" s="48" t="s">
        <v>49</v>
      </c>
      <c r="M67" s="88" t="s">
        <v>126</v>
      </c>
    </row>
    <row r="68" spans="1:13" s="19" customFormat="1" ht="42" customHeight="1">
      <c r="A68" s="102"/>
      <c r="B68" s="22"/>
      <c r="C68" s="38"/>
      <c r="D68" s="39" t="s">
        <v>62</v>
      </c>
      <c r="E68" s="44">
        <v>52</v>
      </c>
      <c r="F68" s="54">
        <v>1</v>
      </c>
      <c r="G68" s="77">
        <v>8</v>
      </c>
      <c r="H68" s="54">
        <v>1</v>
      </c>
      <c r="I68" s="77">
        <v>8</v>
      </c>
      <c r="J68" s="54"/>
      <c r="K68" s="77"/>
      <c r="L68" s="48" t="s">
        <v>49</v>
      </c>
      <c r="M68" s="88" t="s">
        <v>127</v>
      </c>
    </row>
    <row r="69" spans="1:13" s="19" customFormat="1" ht="42" customHeight="1">
      <c r="A69" s="102"/>
      <c r="B69" s="22"/>
      <c r="C69" s="38"/>
      <c r="D69" s="39" t="s">
        <v>62</v>
      </c>
      <c r="E69" s="44">
        <v>53</v>
      </c>
      <c r="F69" s="54">
        <v>1</v>
      </c>
      <c r="G69" s="77">
        <v>16</v>
      </c>
      <c r="H69" s="54">
        <v>1</v>
      </c>
      <c r="I69" s="77">
        <v>16</v>
      </c>
      <c r="J69" s="54"/>
      <c r="K69" s="77"/>
      <c r="L69" s="48" t="s">
        <v>49</v>
      </c>
      <c r="M69" s="88" t="s">
        <v>128</v>
      </c>
    </row>
    <row r="70" spans="1:13" s="19" customFormat="1" ht="42" customHeight="1">
      <c r="A70" s="102"/>
      <c r="B70" s="22"/>
      <c r="C70" s="38"/>
      <c r="D70" s="39" t="s">
        <v>62</v>
      </c>
      <c r="E70" s="44">
        <v>54</v>
      </c>
      <c r="F70" s="54">
        <v>1</v>
      </c>
      <c r="G70" s="77">
        <v>16</v>
      </c>
      <c r="H70" s="54">
        <v>1</v>
      </c>
      <c r="I70" s="77">
        <v>16</v>
      </c>
      <c r="J70" s="54"/>
      <c r="K70" s="77"/>
      <c r="L70" s="48" t="s">
        <v>49</v>
      </c>
      <c r="M70" s="88" t="s">
        <v>129</v>
      </c>
    </row>
    <row r="71" spans="1:13" s="19" customFormat="1" ht="42" customHeight="1">
      <c r="A71" s="102"/>
      <c r="B71" s="22"/>
      <c r="C71" s="38"/>
      <c r="D71" s="39" t="s">
        <v>62</v>
      </c>
      <c r="E71" s="44">
        <v>55</v>
      </c>
      <c r="F71" s="54">
        <v>1</v>
      </c>
      <c r="G71" s="77">
        <v>20</v>
      </c>
      <c r="H71" s="54">
        <v>1</v>
      </c>
      <c r="I71" s="77">
        <v>20</v>
      </c>
      <c r="J71" s="54"/>
      <c r="K71" s="77"/>
      <c r="L71" s="48" t="s">
        <v>49</v>
      </c>
      <c r="M71" s="88" t="s">
        <v>130</v>
      </c>
    </row>
    <row r="72" spans="1:13" s="19" customFormat="1" ht="42" customHeight="1">
      <c r="A72" s="102"/>
      <c r="B72" s="22"/>
      <c r="C72" s="38"/>
      <c r="D72" s="39" t="s">
        <v>62</v>
      </c>
      <c r="E72" s="44">
        <v>56</v>
      </c>
      <c r="F72" s="54">
        <v>1</v>
      </c>
      <c r="G72" s="77">
        <v>20</v>
      </c>
      <c r="H72" s="54">
        <v>1</v>
      </c>
      <c r="I72" s="77">
        <v>20</v>
      </c>
      <c r="J72" s="54"/>
      <c r="K72" s="77"/>
      <c r="L72" s="48" t="s">
        <v>49</v>
      </c>
      <c r="M72" s="88" t="s">
        <v>131</v>
      </c>
    </row>
    <row r="73" spans="1:13" s="19" customFormat="1" ht="42" customHeight="1">
      <c r="A73" s="102"/>
      <c r="B73" s="22"/>
      <c r="C73" s="38"/>
      <c r="D73" s="39" t="s">
        <v>62</v>
      </c>
      <c r="E73" s="44">
        <v>57</v>
      </c>
      <c r="F73" s="54">
        <v>1</v>
      </c>
      <c r="G73" s="77">
        <v>20</v>
      </c>
      <c r="H73" s="54">
        <v>1</v>
      </c>
      <c r="I73" s="77">
        <v>20</v>
      </c>
      <c r="J73" s="54"/>
      <c r="K73" s="77"/>
      <c r="L73" s="48" t="s">
        <v>49</v>
      </c>
      <c r="M73" s="88" t="s">
        <v>132</v>
      </c>
    </row>
    <row r="74" spans="1:13" s="19" customFormat="1" ht="42" customHeight="1">
      <c r="A74" s="102"/>
      <c r="B74" s="22"/>
      <c r="C74" s="38"/>
      <c r="D74" s="39" t="s">
        <v>62</v>
      </c>
      <c r="E74" s="44">
        <v>58</v>
      </c>
      <c r="F74" s="54">
        <v>1</v>
      </c>
      <c r="G74" s="77">
        <v>20</v>
      </c>
      <c r="H74" s="54">
        <v>1</v>
      </c>
      <c r="I74" s="77">
        <v>20</v>
      </c>
      <c r="J74" s="54"/>
      <c r="K74" s="77"/>
      <c r="L74" s="48" t="s">
        <v>49</v>
      </c>
      <c r="M74" s="88" t="s">
        <v>133</v>
      </c>
    </row>
    <row r="75" spans="1:13" s="19" customFormat="1" ht="42" customHeight="1">
      <c r="A75" s="102"/>
      <c r="B75" s="22"/>
      <c r="C75" s="38"/>
      <c r="D75" s="39" t="s">
        <v>62</v>
      </c>
      <c r="E75" s="44">
        <v>59</v>
      </c>
      <c r="F75" s="54">
        <v>1</v>
      </c>
      <c r="G75" s="77">
        <v>20</v>
      </c>
      <c r="H75" s="54">
        <v>1</v>
      </c>
      <c r="I75" s="77">
        <v>20</v>
      </c>
      <c r="J75" s="54"/>
      <c r="K75" s="77"/>
      <c r="L75" s="48" t="s">
        <v>49</v>
      </c>
      <c r="M75" s="88" t="s">
        <v>134</v>
      </c>
    </row>
    <row r="76" spans="1:13" s="19" customFormat="1" ht="42" customHeight="1">
      <c r="A76" s="102"/>
      <c r="B76" s="22"/>
      <c r="C76" s="38"/>
      <c r="D76" s="39" t="s">
        <v>62</v>
      </c>
      <c r="E76" s="44">
        <v>60</v>
      </c>
      <c r="F76" s="54">
        <v>1</v>
      </c>
      <c r="G76" s="77">
        <v>20</v>
      </c>
      <c r="H76" s="54">
        <v>1</v>
      </c>
      <c r="I76" s="77">
        <v>20</v>
      </c>
      <c r="J76" s="54"/>
      <c r="K76" s="77"/>
      <c r="L76" s="48" t="s">
        <v>49</v>
      </c>
      <c r="M76" s="88" t="s">
        <v>135</v>
      </c>
    </row>
    <row r="77" spans="1:13" s="19" customFormat="1" ht="42" customHeight="1">
      <c r="A77" s="102"/>
      <c r="B77" s="22"/>
      <c r="C77" s="38"/>
      <c r="D77" s="39" t="s">
        <v>62</v>
      </c>
      <c r="E77" s="44">
        <v>61</v>
      </c>
      <c r="F77" s="54">
        <v>1</v>
      </c>
      <c r="G77" s="77">
        <v>20</v>
      </c>
      <c r="H77" s="54">
        <v>1</v>
      </c>
      <c r="I77" s="77">
        <v>20</v>
      </c>
      <c r="J77" s="54"/>
      <c r="K77" s="77"/>
      <c r="L77" s="48" t="s">
        <v>49</v>
      </c>
      <c r="M77" s="88" t="s">
        <v>136</v>
      </c>
    </row>
    <row r="78" spans="1:13" s="19" customFormat="1" ht="42" customHeight="1">
      <c r="A78" s="102"/>
      <c r="B78" s="22"/>
      <c r="C78" s="38"/>
      <c r="D78" s="39" t="s">
        <v>62</v>
      </c>
      <c r="E78" s="44">
        <v>62</v>
      </c>
      <c r="F78" s="54">
        <v>1</v>
      </c>
      <c r="G78" s="77">
        <v>10</v>
      </c>
      <c r="H78" s="54">
        <v>1</v>
      </c>
      <c r="I78" s="77">
        <v>10</v>
      </c>
      <c r="J78" s="54"/>
      <c r="K78" s="77"/>
      <c r="L78" s="48" t="s">
        <v>49</v>
      </c>
      <c r="M78" s="88" t="s">
        <v>137</v>
      </c>
    </row>
    <row r="79" spans="1:13" s="19" customFormat="1" ht="42" customHeight="1">
      <c r="A79" s="102"/>
      <c r="B79" s="22"/>
      <c r="C79" s="38"/>
      <c r="D79" s="39" t="s">
        <v>58</v>
      </c>
      <c r="E79" s="44">
        <v>63</v>
      </c>
      <c r="F79" s="54">
        <v>2</v>
      </c>
      <c r="G79" s="77">
        <v>10</v>
      </c>
      <c r="H79" s="54">
        <v>2</v>
      </c>
      <c r="I79" s="77">
        <v>10</v>
      </c>
      <c r="J79" s="54"/>
      <c r="K79" s="77"/>
      <c r="L79" s="48" t="s">
        <v>139</v>
      </c>
      <c r="M79" s="88" t="s">
        <v>138</v>
      </c>
    </row>
    <row r="80" spans="1:13" s="19" customFormat="1" ht="42" customHeight="1">
      <c r="A80" s="102"/>
      <c r="B80" s="22"/>
      <c r="C80" s="38"/>
      <c r="D80" s="39" t="s">
        <v>61</v>
      </c>
      <c r="E80" s="44">
        <v>94</v>
      </c>
      <c r="F80" s="54">
        <v>1</v>
      </c>
      <c r="G80" s="77">
        <v>6</v>
      </c>
      <c r="H80" s="54">
        <v>1</v>
      </c>
      <c r="I80" s="77">
        <v>6</v>
      </c>
      <c r="J80" s="54"/>
      <c r="K80" s="77"/>
      <c r="L80" s="48" t="s">
        <v>63</v>
      </c>
      <c r="M80" s="88" t="s">
        <v>178</v>
      </c>
    </row>
    <row r="81" spans="1:13" s="19" customFormat="1" ht="42" customHeight="1">
      <c r="A81" s="102"/>
      <c r="B81" s="22"/>
      <c r="C81" s="38"/>
      <c r="D81" s="39" t="s">
        <v>61</v>
      </c>
      <c r="E81" s="44">
        <v>97</v>
      </c>
      <c r="F81" s="54">
        <v>1</v>
      </c>
      <c r="G81" s="77">
        <v>6</v>
      </c>
      <c r="H81" s="54">
        <v>1</v>
      </c>
      <c r="I81" s="77">
        <v>6</v>
      </c>
      <c r="J81" s="54"/>
      <c r="K81" s="77"/>
      <c r="L81" s="48" t="s">
        <v>63</v>
      </c>
      <c r="M81" s="88" t="s">
        <v>181</v>
      </c>
    </row>
    <row r="82" spans="1:13" s="19" customFormat="1" ht="42" customHeight="1">
      <c r="A82" s="102"/>
      <c r="B82" s="22"/>
      <c r="C82" s="38"/>
      <c r="D82" s="39" t="s">
        <v>61</v>
      </c>
      <c r="E82" s="44">
        <v>98</v>
      </c>
      <c r="F82" s="54">
        <v>1</v>
      </c>
      <c r="G82" s="77">
        <v>10</v>
      </c>
      <c r="H82" s="54">
        <v>1</v>
      </c>
      <c r="I82" s="77">
        <v>10</v>
      </c>
      <c r="J82" s="54"/>
      <c r="K82" s="77"/>
      <c r="L82" s="48" t="s">
        <v>63</v>
      </c>
      <c r="M82" s="88" t="s">
        <v>182</v>
      </c>
    </row>
    <row r="83" spans="1:13" s="19" customFormat="1" ht="42" customHeight="1">
      <c r="A83" s="97"/>
      <c r="B83" s="23"/>
      <c r="C83" s="36" t="s">
        <v>54</v>
      </c>
      <c r="D83" s="42" t="s">
        <v>38</v>
      </c>
      <c r="E83" s="43"/>
      <c r="F83" s="52">
        <f t="shared" ref="F83:K83" si="20">SUM(F84:F113)</f>
        <v>31</v>
      </c>
      <c r="G83" s="51">
        <f t="shared" si="20"/>
        <v>213.5</v>
      </c>
      <c r="H83" s="52">
        <f t="shared" si="20"/>
        <v>31</v>
      </c>
      <c r="I83" s="51">
        <f t="shared" si="20"/>
        <v>213.5</v>
      </c>
      <c r="J83" s="52">
        <f t="shared" si="20"/>
        <v>0</v>
      </c>
      <c r="K83" s="51">
        <f t="shared" si="20"/>
        <v>0</v>
      </c>
      <c r="L83" s="36"/>
      <c r="M83" s="80"/>
    </row>
    <row r="84" spans="1:13" s="19" customFormat="1" ht="42" customHeight="1">
      <c r="A84" s="102"/>
      <c r="B84" s="22"/>
      <c r="C84" s="38"/>
      <c r="D84" s="39" t="s">
        <v>53</v>
      </c>
      <c r="E84" s="44">
        <v>42</v>
      </c>
      <c r="F84" s="54">
        <v>1</v>
      </c>
      <c r="G84" s="77">
        <v>18</v>
      </c>
      <c r="H84" s="54">
        <v>1</v>
      </c>
      <c r="I84" s="77">
        <v>18</v>
      </c>
      <c r="J84" s="54"/>
      <c r="K84" s="47"/>
      <c r="L84" s="39" t="s">
        <v>72</v>
      </c>
      <c r="M84" s="90" t="s">
        <v>116</v>
      </c>
    </row>
    <row r="85" spans="1:13" s="19" customFormat="1" ht="42" customHeight="1">
      <c r="A85" s="102"/>
      <c r="B85" s="22"/>
      <c r="C85" s="38"/>
      <c r="D85" s="39" t="s">
        <v>53</v>
      </c>
      <c r="E85" s="44">
        <v>43</v>
      </c>
      <c r="F85" s="54">
        <v>1</v>
      </c>
      <c r="G85" s="77">
        <v>18</v>
      </c>
      <c r="H85" s="54">
        <v>1</v>
      </c>
      <c r="I85" s="77">
        <v>18</v>
      </c>
      <c r="J85" s="54"/>
      <c r="K85" s="77"/>
      <c r="L85" s="39" t="s">
        <v>72</v>
      </c>
      <c r="M85" s="90" t="s">
        <v>117</v>
      </c>
    </row>
    <row r="86" spans="1:13" s="19" customFormat="1" ht="42" customHeight="1">
      <c r="A86" s="102"/>
      <c r="B86" s="22"/>
      <c r="C86" s="38"/>
      <c r="D86" s="39" t="s">
        <v>53</v>
      </c>
      <c r="E86" s="44">
        <v>44</v>
      </c>
      <c r="F86" s="54">
        <v>1</v>
      </c>
      <c r="G86" s="77">
        <v>18</v>
      </c>
      <c r="H86" s="54">
        <v>1</v>
      </c>
      <c r="I86" s="77">
        <v>18</v>
      </c>
      <c r="J86" s="54"/>
      <c r="K86" s="77"/>
      <c r="L86" s="39" t="s">
        <v>72</v>
      </c>
      <c r="M86" s="90" t="s">
        <v>118</v>
      </c>
    </row>
    <row r="87" spans="1:13" s="19" customFormat="1" ht="42" customHeight="1">
      <c r="A87" s="102"/>
      <c r="B87" s="22"/>
      <c r="C87" s="38"/>
      <c r="D87" s="39" t="s">
        <v>94</v>
      </c>
      <c r="E87" s="44">
        <v>50</v>
      </c>
      <c r="F87" s="54">
        <v>1</v>
      </c>
      <c r="G87" s="77">
        <v>10</v>
      </c>
      <c r="H87" s="54">
        <v>1</v>
      </c>
      <c r="I87" s="77">
        <v>10</v>
      </c>
      <c r="J87" s="54"/>
      <c r="K87" s="77"/>
      <c r="L87" s="39" t="s">
        <v>72</v>
      </c>
      <c r="M87" s="90" t="s">
        <v>124</v>
      </c>
    </row>
    <row r="88" spans="1:13" s="19" customFormat="1" ht="42" customHeight="1">
      <c r="A88" s="102"/>
      <c r="B88" s="22"/>
      <c r="C88" s="38"/>
      <c r="D88" s="39" t="s">
        <v>142</v>
      </c>
      <c r="E88" s="44">
        <v>67</v>
      </c>
      <c r="F88" s="54">
        <v>1</v>
      </c>
      <c r="G88" s="77">
        <v>10</v>
      </c>
      <c r="H88" s="54">
        <v>1</v>
      </c>
      <c r="I88" s="77">
        <v>10</v>
      </c>
      <c r="J88" s="54"/>
      <c r="K88" s="77"/>
      <c r="L88" s="39" t="s">
        <v>49</v>
      </c>
      <c r="M88" s="90" t="s">
        <v>148</v>
      </c>
    </row>
    <row r="89" spans="1:13" s="19" customFormat="1" ht="42" customHeight="1">
      <c r="A89" s="102"/>
      <c r="B89" s="22"/>
      <c r="C89" s="38"/>
      <c r="D89" s="39" t="s">
        <v>143</v>
      </c>
      <c r="E89" s="44">
        <v>68</v>
      </c>
      <c r="F89" s="54">
        <v>1</v>
      </c>
      <c r="G89" s="77">
        <v>5</v>
      </c>
      <c r="H89" s="54">
        <v>1</v>
      </c>
      <c r="I89" s="77">
        <v>5</v>
      </c>
      <c r="J89" s="54"/>
      <c r="K89" s="77"/>
      <c r="L89" s="39" t="s">
        <v>49</v>
      </c>
      <c r="M89" s="90" t="s">
        <v>149</v>
      </c>
    </row>
    <row r="90" spans="1:13" s="19" customFormat="1" ht="42" customHeight="1">
      <c r="A90" s="102"/>
      <c r="B90" s="22"/>
      <c r="C90" s="38"/>
      <c r="D90" s="39" t="s">
        <v>143</v>
      </c>
      <c r="E90" s="44">
        <v>69</v>
      </c>
      <c r="F90" s="54">
        <v>1</v>
      </c>
      <c r="G90" s="77">
        <v>5</v>
      </c>
      <c r="H90" s="54">
        <v>1</v>
      </c>
      <c r="I90" s="77">
        <v>5</v>
      </c>
      <c r="J90" s="54"/>
      <c r="K90" s="77"/>
      <c r="L90" s="39" t="s">
        <v>49</v>
      </c>
      <c r="M90" s="90" t="s">
        <v>150</v>
      </c>
    </row>
    <row r="91" spans="1:13" s="19" customFormat="1" ht="42" customHeight="1">
      <c r="A91" s="102"/>
      <c r="B91" s="22"/>
      <c r="C91" s="38"/>
      <c r="D91" s="39" t="s">
        <v>59</v>
      </c>
      <c r="E91" s="44">
        <v>70</v>
      </c>
      <c r="F91" s="54">
        <v>1</v>
      </c>
      <c r="G91" s="77">
        <v>5</v>
      </c>
      <c r="H91" s="54">
        <v>1</v>
      </c>
      <c r="I91" s="77">
        <v>5</v>
      </c>
      <c r="J91" s="54"/>
      <c r="K91" s="77"/>
      <c r="L91" s="39" t="s">
        <v>49</v>
      </c>
      <c r="M91" s="90" t="s">
        <v>151</v>
      </c>
    </row>
    <row r="92" spans="1:13" s="19" customFormat="1" ht="42" customHeight="1">
      <c r="A92" s="102"/>
      <c r="B92" s="22"/>
      <c r="C92" s="38"/>
      <c r="D92" s="39" t="s">
        <v>60</v>
      </c>
      <c r="E92" s="44">
        <v>71</v>
      </c>
      <c r="F92" s="54">
        <v>2</v>
      </c>
      <c r="G92" s="77">
        <v>6</v>
      </c>
      <c r="H92" s="54">
        <v>2</v>
      </c>
      <c r="I92" s="77">
        <v>6</v>
      </c>
      <c r="J92" s="54"/>
      <c r="K92" s="77"/>
      <c r="L92" s="39" t="s">
        <v>139</v>
      </c>
      <c r="M92" s="90" t="s">
        <v>152</v>
      </c>
    </row>
    <row r="93" spans="1:13" s="19" customFormat="1" ht="42" customHeight="1">
      <c r="A93" s="102"/>
      <c r="B93" s="22"/>
      <c r="C93" s="38"/>
      <c r="D93" s="39" t="s">
        <v>144</v>
      </c>
      <c r="E93" s="44">
        <v>72</v>
      </c>
      <c r="F93" s="54">
        <v>1</v>
      </c>
      <c r="G93" s="77">
        <v>10</v>
      </c>
      <c r="H93" s="54">
        <v>1</v>
      </c>
      <c r="I93" s="77">
        <v>10</v>
      </c>
      <c r="J93" s="54"/>
      <c r="K93" s="77"/>
      <c r="L93" s="39" t="s">
        <v>49</v>
      </c>
      <c r="M93" s="90" t="s">
        <v>153</v>
      </c>
    </row>
    <row r="94" spans="1:13" s="19" customFormat="1" ht="42" customHeight="1">
      <c r="A94" s="102"/>
      <c r="B94" s="22"/>
      <c r="C94" s="38"/>
      <c r="D94" s="39" t="s">
        <v>145</v>
      </c>
      <c r="E94" s="44">
        <v>73</v>
      </c>
      <c r="F94" s="54">
        <v>1</v>
      </c>
      <c r="G94" s="77">
        <v>5</v>
      </c>
      <c r="H94" s="54">
        <v>1</v>
      </c>
      <c r="I94" s="77">
        <v>5</v>
      </c>
      <c r="J94" s="54"/>
      <c r="K94" s="77"/>
      <c r="L94" s="39" t="s">
        <v>49</v>
      </c>
      <c r="M94" s="90" t="s">
        <v>154</v>
      </c>
    </row>
    <row r="95" spans="1:13" s="19" customFormat="1" ht="42" customHeight="1">
      <c r="A95" s="102"/>
      <c r="B95" s="22"/>
      <c r="C95" s="38"/>
      <c r="D95" s="39" t="s">
        <v>146</v>
      </c>
      <c r="E95" s="44">
        <v>74</v>
      </c>
      <c r="F95" s="54">
        <v>1</v>
      </c>
      <c r="G95" s="77">
        <v>4</v>
      </c>
      <c r="H95" s="54">
        <v>1</v>
      </c>
      <c r="I95" s="77">
        <v>4</v>
      </c>
      <c r="J95" s="54"/>
      <c r="K95" s="77"/>
      <c r="L95" s="39" t="s">
        <v>49</v>
      </c>
      <c r="M95" s="90" t="s">
        <v>155</v>
      </c>
    </row>
    <row r="96" spans="1:13" s="19" customFormat="1" ht="42" customHeight="1">
      <c r="A96" s="102"/>
      <c r="B96" s="22"/>
      <c r="C96" s="38"/>
      <c r="D96" s="39" t="s">
        <v>147</v>
      </c>
      <c r="E96" s="44">
        <v>75</v>
      </c>
      <c r="F96" s="54">
        <v>1</v>
      </c>
      <c r="G96" s="77">
        <v>5</v>
      </c>
      <c r="H96" s="54">
        <v>1</v>
      </c>
      <c r="I96" s="77">
        <v>5</v>
      </c>
      <c r="J96" s="54"/>
      <c r="K96" s="77"/>
      <c r="L96" s="39" t="s">
        <v>49</v>
      </c>
      <c r="M96" s="90" t="s">
        <v>156</v>
      </c>
    </row>
    <row r="97" spans="1:13" s="19" customFormat="1" ht="42" customHeight="1">
      <c r="A97" s="102"/>
      <c r="B97" s="22"/>
      <c r="C97" s="38"/>
      <c r="D97" s="39" t="s">
        <v>87</v>
      </c>
      <c r="E97" s="44">
        <v>77</v>
      </c>
      <c r="F97" s="54">
        <v>1</v>
      </c>
      <c r="G97" s="77">
        <v>5</v>
      </c>
      <c r="H97" s="54">
        <v>1</v>
      </c>
      <c r="I97" s="77">
        <v>5</v>
      </c>
      <c r="J97" s="54"/>
      <c r="K97" s="77"/>
      <c r="L97" s="39" t="s">
        <v>49</v>
      </c>
      <c r="M97" s="90" t="s">
        <v>158</v>
      </c>
    </row>
    <row r="98" spans="1:13" s="19" customFormat="1" ht="42" customHeight="1">
      <c r="A98" s="102"/>
      <c r="B98" s="22"/>
      <c r="C98" s="38"/>
      <c r="D98" s="39" t="s">
        <v>162</v>
      </c>
      <c r="E98" s="44">
        <v>80</v>
      </c>
      <c r="F98" s="54">
        <v>1</v>
      </c>
      <c r="G98" s="77">
        <v>5</v>
      </c>
      <c r="H98" s="54">
        <v>1</v>
      </c>
      <c r="I98" s="77">
        <v>5</v>
      </c>
      <c r="J98" s="54"/>
      <c r="K98" s="77"/>
      <c r="L98" s="39" t="s">
        <v>49</v>
      </c>
      <c r="M98" s="90" t="s">
        <v>163</v>
      </c>
    </row>
    <row r="99" spans="1:13" s="19" customFormat="1" ht="42" customHeight="1">
      <c r="A99" s="102"/>
      <c r="B99" s="22"/>
      <c r="C99" s="38"/>
      <c r="D99" s="39" t="s">
        <v>162</v>
      </c>
      <c r="E99" s="44">
        <v>81</v>
      </c>
      <c r="F99" s="54">
        <v>1</v>
      </c>
      <c r="G99" s="77">
        <v>5</v>
      </c>
      <c r="H99" s="54">
        <v>1</v>
      </c>
      <c r="I99" s="77">
        <v>5</v>
      </c>
      <c r="J99" s="54"/>
      <c r="K99" s="77"/>
      <c r="L99" s="39" t="s">
        <v>49</v>
      </c>
      <c r="M99" s="90" t="s">
        <v>164</v>
      </c>
    </row>
    <row r="100" spans="1:13" s="19" customFormat="1" ht="42" customHeight="1">
      <c r="A100" s="102"/>
      <c r="B100" s="22"/>
      <c r="C100" s="38"/>
      <c r="D100" s="39" t="s">
        <v>162</v>
      </c>
      <c r="E100" s="44">
        <v>82</v>
      </c>
      <c r="F100" s="54">
        <v>1</v>
      </c>
      <c r="G100" s="77">
        <v>6</v>
      </c>
      <c r="H100" s="54">
        <v>1</v>
      </c>
      <c r="I100" s="77">
        <v>6</v>
      </c>
      <c r="J100" s="54"/>
      <c r="K100" s="77"/>
      <c r="L100" s="39" t="s">
        <v>49</v>
      </c>
      <c r="M100" s="90" t="s">
        <v>165</v>
      </c>
    </row>
    <row r="101" spans="1:13" s="19" customFormat="1" ht="42" customHeight="1">
      <c r="A101" s="102"/>
      <c r="B101" s="22"/>
      <c r="C101" s="38"/>
      <c r="D101" s="39" t="s">
        <v>162</v>
      </c>
      <c r="E101" s="44">
        <v>83</v>
      </c>
      <c r="F101" s="54">
        <v>1</v>
      </c>
      <c r="G101" s="77">
        <v>5</v>
      </c>
      <c r="H101" s="54">
        <v>1</v>
      </c>
      <c r="I101" s="77">
        <v>5</v>
      </c>
      <c r="J101" s="54"/>
      <c r="K101" s="77"/>
      <c r="L101" s="39" t="s">
        <v>49</v>
      </c>
      <c r="M101" s="90" t="s">
        <v>166</v>
      </c>
    </row>
    <row r="102" spans="1:13" s="19" customFormat="1" ht="42" customHeight="1">
      <c r="A102" s="102"/>
      <c r="B102" s="22"/>
      <c r="C102" s="38"/>
      <c r="D102" s="39" t="s">
        <v>162</v>
      </c>
      <c r="E102" s="44">
        <v>84</v>
      </c>
      <c r="F102" s="54">
        <v>1</v>
      </c>
      <c r="G102" s="77">
        <v>5</v>
      </c>
      <c r="H102" s="54">
        <v>1</v>
      </c>
      <c r="I102" s="77">
        <v>5</v>
      </c>
      <c r="J102" s="54"/>
      <c r="K102" s="77"/>
      <c r="L102" s="39" t="s">
        <v>49</v>
      </c>
      <c r="M102" s="90" t="s">
        <v>167</v>
      </c>
    </row>
    <row r="103" spans="1:13" s="19" customFormat="1" ht="42" customHeight="1">
      <c r="A103" s="102"/>
      <c r="B103" s="22"/>
      <c r="C103" s="38"/>
      <c r="D103" s="39" t="s">
        <v>162</v>
      </c>
      <c r="E103" s="44">
        <v>85</v>
      </c>
      <c r="F103" s="54">
        <v>1</v>
      </c>
      <c r="G103" s="77">
        <v>5</v>
      </c>
      <c r="H103" s="54">
        <v>1</v>
      </c>
      <c r="I103" s="77">
        <v>5</v>
      </c>
      <c r="J103" s="54"/>
      <c r="K103" s="77"/>
      <c r="L103" s="39" t="s">
        <v>49</v>
      </c>
      <c r="M103" s="90" t="s">
        <v>168</v>
      </c>
    </row>
    <row r="104" spans="1:13" s="19" customFormat="1" ht="42" customHeight="1">
      <c r="A104" s="102"/>
      <c r="B104" s="22"/>
      <c r="C104" s="38"/>
      <c r="D104" s="39" t="s">
        <v>162</v>
      </c>
      <c r="E104" s="44">
        <v>86</v>
      </c>
      <c r="F104" s="54">
        <v>1</v>
      </c>
      <c r="G104" s="77">
        <v>5</v>
      </c>
      <c r="H104" s="54">
        <v>1</v>
      </c>
      <c r="I104" s="77">
        <v>5</v>
      </c>
      <c r="J104" s="54"/>
      <c r="K104" s="77"/>
      <c r="L104" s="39" t="s">
        <v>49</v>
      </c>
      <c r="M104" s="90" t="s">
        <v>169</v>
      </c>
    </row>
    <row r="105" spans="1:13" s="19" customFormat="1" ht="42" customHeight="1">
      <c r="A105" s="102"/>
      <c r="B105" s="22"/>
      <c r="C105" s="38"/>
      <c r="D105" s="39" t="s">
        <v>162</v>
      </c>
      <c r="E105" s="44">
        <v>87</v>
      </c>
      <c r="F105" s="54">
        <v>1</v>
      </c>
      <c r="G105" s="77">
        <v>4</v>
      </c>
      <c r="H105" s="54">
        <v>1</v>
      </c>
      <c r="I105" s="77">
        <v>4</v>
      </c>
      <c r="J105" s="54"/>
      <c r="K105" s="77"/>
      <c r="L105" s="39" t="s">
        <v>49</v>
      </c>
      <c r="M105" s="90" t="s">
        <v>170</v>
      </c>
    </row>
    <row r="106" spans="1:13" s="19" customFormat="1" ht="42" customHeight="1">
      <c r="A106" s="102"/>
      <c r="B106" s="22"/>
      <c r="C106" s="38"/>
      <c r="D106" s="39" t="s">
        <v>162</v>
      </c>
      <c r="E106" s="44">
        <v>88</v>
      </c>
      <c r="F106" s="54">
        <v>1</v>
      </c>
      <c r="G106" s="77">
        <v>5</v>
      </c>
      <c r="H106" s="54">
        <v>1</v>
      </c>
      <c r="I106" s="77">
        <v>5</v>
      </c>
      <c r="J106" s="54"/>
      <c r="K106" s="77"/>
      <c r="L106" s="39" t="s">
        <v>49</v>
      </c>
      <c r="M106" s="90" t="s">
        <v>171</v>
      </c>
    </row>
    <row r="107" spans="1:13" s="19" customFormat="1" ht="42" customHeight="1">
      <c r="A107" s="102"/>
      <c r="B107" s="22"/>
      <c r="C107" s="38"/>
      <c r="D107" s="40" t="s">
        <v>162</v>
      </c>
      <c r="E107" s="45">
        <v>89</v>
      </c>
      <c r="F107" s="34">
        <v>1</v>
      </c>
      <c r="G107" s="136">
        <v>3</v>
      </c>
      <c r="H107" s="34">
        <v>1</v>
      </c>
      <c r="I107" s="136">
        <v>3</v>
      </c>
      <c r="J107" s="34"/>
      <c r="K107" s="136"/>
      <c r="L107" s="40" t="s">
        <v>49</v>
      </c>
      <c r="M107" s="84" t="s">
        <v>172</v>
      </c>
    </row>
    <row r="108" spans="1:13" s="19" customFormat="1" ht="42" customHeight="1">
      <c r="A108" s="102"/>
      <c r="B108" s="22"/>
      <c r="C108" s="38"/>
      <c r="D108" s="39" t="s">
        <v>162</v>
      </c>
      <c r="E108" s="44">
        <v>90</v>
      </c>
      <c r="F108" s="54">
        <v>1</v>
      </c>
      <c r="G108" s="77">
        <v>5</v>
      </c>
      <c r="H108" s="54">
        <v>1</v>
      </c>
      <c r="I108" s="77">
        <v>5</v>
      </c>
      <c r="J108" s="54"/>
      <c r="K108" s="77"/>
      <c r="L108" s="39" t="s">
        <v>49</v>
      </c>
      <c r="M108" s="90" t="s">
        <v>173</v>
      </c>
    </row>
    <row r="109" spans="1:13" s="19" customFormat="1" ht="42" customHeight="1">
      <c r="A109" s="102"/>
      <c r="B109" s="22"/>
      <c r="C109" s="38"/>
      <c r="D109" s="39" t="s">
        <v>61</v>
      </c>
      <c r="E109" s="44">
        <v>95</v>
      </c>
      <c r="F109" s="54">
        <v>1</v>
      </c>
      <c r="G109" s="77">
        <v>5</v>
      </c>
      <c r="H109" s="54">
        <v>1</v>
      </c>
      <c r="I109" s="77">
        <v>5</v>
      </c>
      <c r="J109" s="54"/>
      <c r="K109" s="77"/>
      <c r="L109" s="39" t="s">
        <v>63</v>
      </c>
      <c r="M109" s="90" t="s">
        <v>179</v>
      </c>
    </row>
    <row r="110" spans="1:13" s="19" customFormat="1" ht="42" customHeight="1">
      <c r="A110" s="102"/>
      <c r="B110" s="22"/>
      <c r="C110" s="38"/>
      <c r="D110" s="39" t="s">
        <v>61</v>
      </c>
      <c r="E110" s="44">
        <v>96</v>
      </c>
      <c r="F110" s="54">
        <v>1</v>
      </c>
      <c r="G110" s="77">
        <v>7.5</v>
      </c>
      <c r="H110" s="54">
        <v>1</v>
      </c>
      <c r="I110" s="77">
        <v>7.5</v>
      </c>
      <c r="J110" s="54"/>
      <c r="K110" s="77"/>
      <c r="L110" s="39" t="s">
        <v>63</v>
      </c>
      <c r="M110" s="90" t="s">
        <v>180</v>
      </c>
    </row>
    <row r="111" spans="1:13" s="19" customFormat="1" ht="42" customHeight="1">
      <c r="A111" s="102"/>
      <c r="B111" s="22"/>
      <c r="C111" s="38"/>
      <c r="D111" s="39" t="s">
        <v>61</v>
      </c>
      <c r="E111" s="44">
        <v>99</v>
      </c>
      <c r="F111" s="54">
        <v>1</v>
      </c>
      <c r="G111" s="77">
        <v>9</v>
      </c>
      <c r="H111" s="54">
        <v>1</v>
      </c>
      <c r="I111" s="77">
        <v>9</v>
      </c>
      <c r="J111" s="54"/>
      <c r="K111" s="77"/>
      <c r="L111" s="39" t="s">
        <v>63</v>
      </c>
      <c r="M111" s="90" t="s">
        <v>183</v>
      </c>
    </row>
    <row r="112" spans="1:13" s="19" customFormat="1" ht="42" customHeight="1">
      <c r="A112" s="102"/>
      <c r="B112" s="22"/>
      <c r="C112" s="38"/>
      <c r="D112" s="39" t="s">
        <v>61</v>
      </c>
      <c r="E112" s="44">
        <v>100</v>
      </c>
      <c r="F112" s="54">
        <v>1</v>
      </c>
      <c r="G112" s="77">
        <v>7.5</v>
      </c>
      <c r="H112" s="54">
        <v>1</v>
      </c>
      <c r="I112" s="77">
        <v>7.5</v>
      </c>
      <c r="J112" s="54"/>
      <c r="K112" s="77"/>
      <c r="L112" s="39" t="s">
        <v>63</v>
      </c>
      <c r="M112" s="90" t="s">
        <v>184</v>
      </c>
    </row>
    <row r="113" spans="1:13" s="19" customFormat="1" ht="42" customHeight="1">
      <c r="A113" s="102"/>
      <c r="B113" s="22"/>
      <c r="C113" s="38"/>
      <c r="D113" s="39" t="s">
        <v>61</v>
      </c>
      <c r="E113" s="44">
        <v>101</v>
      </c>
      <c r="F113" s="54">
        <v>1</v>
      </c>
      <c r="G113" s="77">
        <v>7.5</v>
      </c>
      <c r="H113" s="54">
        <v>1</v>
      </c>
      <c r="I113" s="77">
        <v>7.5</v>
      </c>
      <c r="J113" s="54"/>
      <c r="K113" s="77"/>
      <c r="L113" s="39" t="s">
        <v>63</v>
      </c>
      <c r="M113" s="90" t="s">
        <v>185</v>
      </c>
    </row>
    <row r="114" spans="1:13" s="19" customFormat="1" ht="42" customHeight="1">
      <c r="A114" s="102"/>
      <c r="B114" s="22"/>
      <c r="C114" s="36" t="s">
        <v>64</v>
      </c>
      <c r="D114" s="42" t="s">
        <v>38</v>
      </c>
      <c r="E114" s="43"/>
      <c r="F114" s="52">
        <f t="shared" ref="F114:K114" si="21">SUM(F115:F115)</f>
        <v>1</v>
      </c>
      <c r="G114" s="51">
        <f t="shared" si="21"/>
        <v>17.5</v>
      </c>
      <c r="H114" s="52">
        <f t="shared" si="21"/>
        <v>1</v>
      </c>
      <c r="I114" s="51">
        <f t="shared" si="21"/>
        <v>17.5</v>
      </c>
      <c r="J114" s="52">
        <f t="shared" si="21"/>
        <v>0</v>
      </c>
      <c r="K114" s="51">
        <f t="shared" si="21"/>
        <v>0</v>
      </c>
      <c r="L114" s="36"/>
      <c r="M114" s="80"/>
    </row>
    <row r="115" spans="1:13" s="19" customFormat="1" ht="42" customHeight="1">
      <c r="A115" s="102"/>
      <c r="B115" s="22"/>
      <c r="C115" s="38"/>
      <c r="D115" s="40" t="s">
        <v>101</v>
      </c>
      <c r="E115" s="33">
        <v>48</v>
      </c>
      <c r="F115" s="124">
        <v>1</v>
      </c>
      <c r="G115" s="57">
        <v>17.5</v>
      </c>
      <c r="H115" s="124">
        <v>1</v>
      </c>
      <c r="I115" s="57">
        <v>17.5</v>
      </c>
      <c r="J115" s="34"/>
      <c r="K115" s="35"/>
      <c r="L115" s="30" t="s">
        <v>72</v>
      </c>
      <c r="M115" s="88" t="s">
        <v>122</v>
      </c>
    </row>
    <row r="116" spans="1:13" s="19" customFormat="1" ht="42" customHeight="1">
      <c r="A116" s="97"/>
      <c r="B116" s="23"/>
      <c r="C116" s="36" t="s">
        <v>73</v>
      </c>
      <c r="D116" s="42" t="s">
        <v>38</v>
      </c>
      <c r="E116" s="43"/>
      <c r="F116" s="52">
        <f>F117</f>
        <v>1</v>
      </c>
      <c r="G116" s="51">
        <f t="shared" ref="G116:K116" si="22">G117</f>
        <v>10</v>
      </c>
      <c r="H116" s="52">
        <f t="shared" si="22"/>
        <v>0</v>
      </c>
      <c r="I116" s="52">
        <f t="shared" si="22"/>
        <v>0</v>
      </c>
      <c r="J116" s="52">
        <f t="shared" si="22"/>
        <v>1</v>
      </c>
      <c r="K116" s="52">
        <f t="shared" si="22"/>
        <v>10</v>
      </c>
      <c r="L116" s="36"/>
      <c r="M116" s="80"/>
    </row>
    <row r="117" spans="1:13" s="13" customFormat="1" ht="42" customHeight="1">
      <c r="A117" s="102"/>
      <c r="B117" s="22"/>
      <c r="C117" s="38"/>
      <c r="D117" s="39" t="s">
        <v>58</v>
      </c>
      <c r="E117" s="44">
        <v>64</v>
      </c>
      <c r="F117" s="54">
        <v>1</v>
      </c>
      <c r="G117" s="77">
        <v>10</v>
      </c>
      <c r="H117" s="54"/>
      <c r="I117" s="77"/>
      <c r="J117" s="54">
        <v>1</v>
      </c>
      <c r="K117" s="47">
        <v>10</v>
      </c>
      <c r="L117" s="39" t="s">
        <v>70</v>
      </c>
      <c r="M117" s="88" t="s">
        <v>204</v>
      </c>
    </row>
    <row r="118" spans="1:13" s="13" customFormat="1" ht="42" customHeight="1">
      <c r="A118" s="97"/>
      <c r="B118" s="23"/>
      <c r="C118" s="36" t="s">
        <v>46</v>
      </c>
      <c r="D118" s="42" t="s">
        <v>38</v>
      </c>
      <c r="E118" s="43"/>
      <c r="F118" s="52">
        <f>SUM(F119:F124)</f>
        <v>6</v>
      </c>
      <c r="G118" s="51">
        <f t="shared" ref="G118:K118" si="23">SUM(G119:G124)</f>
        <v>44.5</v>
      </c>
      <c r="H118" s="52">
        <f t="shared" si="23"/>
        <v>6</v>
      </c>
      <c r="I118" s="52">
        <f t="shared" si="23"/>
        <v>44.5</v>
      </c>
      <c r="J118" s="52">
        <f t="shared" si="23"/>
        <v>0</v>
      </c>
      <c r="K118" s="52">
        <f t="shared" si="23"/>
        <v>0</v>
      </c>
      <c r="L118" s="36"/>
      <c r="M118" s="80"/>
    </row>
    <row r="119" spans="1:13" s="13" customFormat="1" ht="42" customHeight="1">
      <c r="A119" s="102"/>
      <c r="B119" s="22"/>
      <c r="C119" s="38"/>
      <c r="D119" s="39" t="s">
        <v>103</v>
      </c>
      <c r="E119" s="44">
        <v>65</v>
      </c>
      <c r="F119" s="54">
        <v>1</v>
      </c>
      <c r="G119" s="77">
        <v>5</v>
      </c>
      <c r="H119" s="54">
        <v>1</v>
      </c>
      <c r="I119" s="77">
        <v>5</v>
      </c>
      <c r="J119" s="54"/>
      <c r="K119" s="47"/>
      <c r="L119" s="39" t="s">
        <v>71</v>
      </c>
      <c r="M119" s="88" t="s">
        <v>140</v>
      </c>
    </row>
    <row r="120" spans="1:13" s="13" customFormat="1" ht="42" customHeight="1">
      <c r="A120" s="102"/>
      <c r="B120" s="22"/>
      <c r="C120" s="38"/>
      <c r="D120" s="39" t="s">
        <v>147</v>
      </c>
      <c r="E120" s="44">
        <v>76</v>
      </c>
      <c r="F120" s="54">
        <v>1</v>
      </c>
      <c r="G120" s="77">
        <v>8</v>
      </c>
      <c r="H120" s="54">
        <v>1</v>
      </c>
      <c r="I120" s="77">
        <v>8</v>
      </c>
      <c r="J120" s="54"/>
      <c r="K120" s="77"/>
      <c r="L120" s="39" t="s">
        <v>49</v>
      </c>
      <c r="M120" s="88" t="s">
        <v>157</v>
      </c>
    </row>
    <row r="121" spans="1:13" s="13" customFormat="1" ht="42" customHeight="1">
      <c r="A121" s="102"/>
      <c r="B121" s="22"/>
      <c r="C121" s="38"/>
      <c r="D121" s="39" t="s">
        <v>159</v>
      </c>
      <c r="E121" s="44">
        <v>78</v>
      </c>
      <c r="F121" s="54">
        <v>1</v>
      </c>
      <c r="G121" s="77">
        <v>9</v>
      </c>
      <c r="H121" s="54">
        <v>1</v>
      </c>
      <c r="I121" s="77">
        <v>9</v>
      </c>
      <c r="J121" s="54"/>
      <c r="K121" s="77"/>
      <c r="L121" s="39" t="s">
        <v>49</v>
      </c>
      <c r="M121" s="88" t="s">
        <v>160</v>
      </c>
    </row>
    <row r="122" spans="1:13" s="13" customFormat="1" ht="42" customHeight="1">
      <c r="A122" s="102"/>
      <c r="B122" s="22"/>
      <c r="C122" s="38"/>
      <c r="D122" s="39" t="s">
        <v>146</v>
      </c>
      <c r="E122" s="44">
        <v>79</v>
      </c>
      <c r="F122" s="54">
        <v>1</v>
      </c>
      <c r="G122" s="77">
        <v>7.5</v>
      </c>
      <c r="H122" s="54">
        <v>1</v>
      </c>
      <c r="I122" s="77">
        <v>7.5</v>
      </c>
      <c r="J122" s="54"/>
      <c r="K122" s="77"/>
      <c r="L122" s="39" t="s">
        <v>49</v>
      </c>
      <c r="M122" s="88" t="s">
        <v>161</v>
      </c>
    </row>
    <row r="123" spans="1:13" s="13" customFormat="1" ht="42" customHeight="1">
      <c r="A123" s="102"/>
      <c r="B123" s="22"/>
      <c r="C123" s="38"/>
      <c r="D123" s="39" t="s">
        <v>174</v>
      </c>
      <c r="E123" s="44">
        <v>91</v>
      </c>
      <c r="F123" s="54">
        <v>1</v>
      </c>
      <c r="G123" s="77">
        <v>6</v>
      </c>
      <c r="H123" s="54">
        <v>1</v>
      </c>
      <c r="I123" s="77">
        <v>6</v>
      </c>
      <c r="J123" s="54"/>
      <c r="K123" s="77"/>
      <c r="L123" s="39" t="s">
        <v>48</v>
      </c>
      <c r="M123" s="88" t="s">
        <v>175</v>
      </c>
    </row>
    <row r="124" spans="1:13" s="13" customFormat="1" ht="42" customHeight="1">
      <c r="A124" s="102"/>
      <c r="B124" s="22"/>
      <c r="C124" s="38"/>
      <c r="D124" s="39" t="s">
        <v>59</v>
      </c>
      <c r="E124" s="44">
        <v>92</v>
      </c>
      <c r="F124" s="54">
        <v>1</v>
      </c>
      <c r="G124" s="77">
        <v>9</v>
      </c>
      <c r="H124" s="54">
        <v>1</v>
      </c>
      <c r="I124" s="77">
        <v>9</v>
      </c>
      <c r="J124" s="54"/>
      <c r="K124" s="77"/>
      <c r="L124" s="39" t="s">
        <v>63</v>
      </c>
      <c r="M124" s="88" t="s">
        <v>176</v>
      </c>
    </row>
    <row r="125" spans="1:13" s="13" customFormat="1" ht="42" customHeight="1">
      <c r="A125" s="97"/>
      <c r="B125" s="23"/>
      <c r="C125" s="36" t="s">
        <v>45</v>
      </c>
      <c r="D125" s="42" t="s">
        <v>38</v>
      </c>
      <c r="E125" s="43"/>
      <c r="F125" s="52">
        <f>SUM(F126:F127)</f>
        <v>2</v>
      </c>
      <c r="G125" s="51">
        <f t="shared" ref="G125:K125" si="24">SUM(G126:G127)</f>
        <v>27</v>
      </c>
      <c r="H125" s="52">
        <f t="shared" si="24"/>
        <v>2</v>
      </c>
      <c r="I125" s="52">
        <f t="shared" si="24"/>
        <v>27</v>
      </c>
      <c r="J125" s="52">
        <f t="shared" si="24"/>
        <v>0</v>
      </c>
      <c r="K125" s="52">
        <f t="shared" si="24"/>
        <v>0</v>
      </c>
      <c r="L125" s="36"/>
      <c r="M125" s="80"/>
    </row>
    <row r="126" spans="1:13" s="13" customFormat="1" ht="42" customHeight="1">
      <c r="A126" s="102"/>
      <c r="B126" s="22"/>
      <c r="C126" s="38"/>
      <c r="D126" s="39" t="s">
        <v>60</v>
      </c>
      <c r="E126" s="44">
        <v>66</v>
      </c>
      <c r="F126" s="54">
        <v>1</v>
      </c>
      <c r="G126" s="77">
        <v>18</v>
      </c>
      <c r="H126" s="54">
        <v>1</v>
      </c>
      <c r="I126" s="77">
        <v>18</v>
      </c>
      <c r="J126" s="54"/>
      <c r="K126" s="47"/>
      <c r="L126" s="39" t="s">
        <v>71</v>
      </c>
      <c r="M126" s="88" t="s">
        <v>141</v>
      </c>
    </row>
    <row r="127" spans="1:13" s="13" customFormat="1" ht="42" customHeight="1">
      <c r="A127" s="102"/>
      <c r="B127" s="22"/>
      <c r="C127" s="38"/>
      <c r="D127" s="39" t="s">
        <v>59</v>
      </c>
      <c r="E127" s="44">
        <v>93</v>
      </c>
      <c r="F127" s="54">
        <v>1</v>
      </c>
      <c r="G127" s="77">
        <v>9</v>
      </c>
      <c r="H127" s="54">
        <v>1</v>
      </c>
      <c r="I127" s="77">
        <v>9</v>
      </c>
      <c r="J127" s="54"/>
      <c r="K127" s="77"/>
      <c r="L127" s="39" t="s">
        <v>93</v>
      </c>
      <c r="M127" s="88" t="s">
        <v>177</v>
      </c>
    </row>
    <row r="128" spans="1:13" s="13" customFormat="1" ht="42" customHeight="1">
      <c r="A128" s="97"/>
      <c r="B128" s="20" t="s">
        <v>186</v>
      </c>
      <c r="C128" s="17" t="s">
        <v>25</v>
      </c>
      <c r="D128" s="17"/>
      <c r="E128" s="31"/>
      <c r="F128" s="118">
        <f>F129</f>
        <v>11</v>
      </c>
      <c r="G128" s="119">
        <f t="shared" ref="G128:K128" si="25">G129</f>
        <v>118.05</v>
      </c>
      <c r="H128" s="118">
        <f t="shared" si="25"/>
        <v>11</v>
      </c>
      <c r="I128" s="118">
        <f t="shared" si="25"/>
        <v>118.05</v>
      </c>
      <c r="J128" s="118">
        <f t="shared" si="25"/>
        <v>0</v>
      </c>
      <c r="K128" s="118">
        <f t="shared" si="25"/>
        <v>0</v>
      </c>
      <c r="L128" s="17"/>
      <c r="M128" s="85"/>
    </row>
    <row r="129" spans="1:13" s="13" customFormat="1" ht="42" customHeight="1">
      <c r="A129" s="97"/>
      <c r="B129" s="23"/>
      <c r="C129" s="36" t="s">
        <v>64</v>
      </c>
      <c r="D129" s="42" t="s">
        <v>38</v>
      </c>
      <c r="E129" s="43"/>
      <c r="F129" s="52">
        <f>SUM(F130:F139)</f>
        <v>11</v>
      </c>
      <c r="G129" s="51">
        <f t="shared" ref="G129:K129" si="26">SUM(G130:G139)</f>
        <v>118.05</v>
      </c>
      <c r="H129" s="52">
        <f t="shared" si="26"/>
        <v>11</v>
      </c>
      <c r="I129" s="52">
        <f t="shared" si="26"/>
        <v>118.05</v>
      </c>
      <c r="J129" s="52">
        <f t="shared" si="26"/>
        <v>0</v>
      </c>
      <c r="K129" s="52">
        <f t="shared" si="26"/>
        <v>0</v>
      </c>
      <c r="L129" s="36"/>
      <c r="M129" s="80"/>
    </row>
    <row r="130" spans="1:13" s="13" customFormat="1" ht="42" customHeight="1">
      <c r="A130" s="102"/>
      <c r="B130" s="22"/>
      <c r="C130" s="38"/>
      <c r="D130" s="39" t="s">
        <v>53</v>
      </c>
      <c r="E130" s="44">
        <v>102</v>
      </c>
      <c r="F130" s="54">
        <v>1</v>
      </c>
      <c r="G130" s="77">
        <v>5</v>
      </c>
      <c r="H130" s="54">
        <v>1</v>
      </c>
      <c r="I130" s="77">
        <v>5</v>
      </c>
      <c r="J130" s="54"/>
      <c r="K130" s="47"/>
      <c r="L130" s="39" t="s">
        <v>49</v>
      </c>
      <c r="M130" s="90" t="s">
        <v>188</v>
      </c>
    </row>
    <row r="131" spans="1:13" s="13" customFormat="1" ht="42" customHeight="1">
      <c r="A131" s="102"/>
      <c r="B131" s="22"/>
      <c r="C131" s="38"/>
      <c r="D131" s="39" t="s">
        <v>53</v>
      </c>
      <c r="E131" s="44">
        <v>103</v>
      </c>
      <c r="F131" s="54">
        <v>1</v>
      </c>
      <c r="G131" s="77">
        <v>5</v>
      </c>
      <c r="H131" s="54">
        <v>1</v>
      </c>
      <c r="I131" s="77">
        <v>5</v>
      </c>
      <c r="J131" s="54"/>
      <c r="K131" s="77"/>
      <c r="L131" s="39" t="s">
        <v>49</v>
      </c>
      <c r="M131" s="90" t="s">
        <v>189</v>
      </c>
    </row>
    <row r="132" spans="1:13" s="13" customFormat="1" ht="42" customHeight="1">
      <c r="A132" s="102"/>
      <c r="B132" s="22"/>
      <c r="C132" s="38"/>
      <c r="D132" s="39" t="s">
        <v>66</v>
      </c>
      <c r="E132" s="44">
        <v>104</v>
      </c>
      <c r="F132" s="54">
        <v>1</v>
      </c>
      <c r="G132" s="77">
        <v>20</v>
      </c>
      <c r="H132" s="54">
        <v>1</v>
      </c>
      <c r="I132" s="77">
        <v>20</v>
      </c>
      <c r="J132" s="54"/>
      <c r="K132" s="77"/>
      <c r="L132" s="39" t="s">
        <v>49</v>
      </c>
      <c r="M132" s="90" t="s">
        <v>190</v>
      </c>
    </row>
    <row r="133" spans="1:13" s="13" customFormat="1" ht="42" customHeight="1">
      <c r="A133" s="102"/>
      <c r="B133" s="22"/>
      <c r="C133" s="38"/>
      <c r="D133" s="39" t="s">
        <v>187</v>
      </c>
      <c r="E133" s="44">
        <v>105</v>
      </c>
      <c r="F133" s="54">
        <v>1</v>
      </c>
      <c r="G133" s="77">
        <v>11.8</v>
      </c>
      <c r="H133" s="54">
        <v>1</v>
      </c>
      <c r="I133" s="77">
        <v>11.8</v>
      </c>
      <c r="J133" s="54"/>
      <c r="K133" s="77"/>
      <c r="L133" s="39" t="s">
        <v>49</v>
      </c>
      <c r="M133" s="90" t="s">
        <v>191</v>
      </c>
    </row>
    <row r="134" spans="1:13" s="13" customFormat="1" ht="42" customHeight="1">
      <c r="A134" s="102"/>
      <c r="B134" s="22"/>
      <c r="C134" s="38"/>
      <c r="D134" s="39" t="s">
        <v>187</v>
      </c>
      <c r="E134" s="44">
        <v>106</v>
      </c>
      <c r="F134" s="54">
        <v>1</v>
      </c>
      <c r="G134" s="77">
        <v>16.25</v>
      </c>
      <c r="H134" s="54">
        <v>1</v>
      </c>
      <c r="I134" s="77">
        <v>16.25</v>
      </c>
      <c r="J134" s="54"/>
      <c r="K134" s="77"/>
      <c r="L134" s="39" t="s">
        <v>49</v>
      </c>
      <c r="M134" s="90" t="s">
        <v>192</v>
      </c>
    </row>
    <row r="135" spans="1:13" s="13" customFormat="1" ht="42" customHeight="1">
      <c r="A135" s="102"/>
      <c r="B135" s="22"/>
      <c r="C135" s="38"/>
      <c r="D135" s="39" t="s">
        <v>62</v>
      </c>
      <c r="E135" s="44">
        <v>107</v>
      </c>
      <c r="F135" s="54">
        <v>1</v>
      </c>
      <c r="G135" s="77">
        <v>20</v>
      </c>
      <c r="H135" s="54">
        <v>1</v>
      </c>
      <c r="I135" s="77">
        <v>20</v>
      </c>
      <c r="J135" s="54"/>
      <c r="K135" s="77"/>
      <c r="L135" s="39" t="s">
        <v>49</v>
      </c>
      <c r="M135" s="90" t="s">
        <v>193</v>
      </c>
    </row>
    <row r="136" spans="1:13" s="13" customFormat="1" ht="42" customHeight="1">
      <c r="A136" s="102"/>
      <c r="B136" s="22"/>
      <c r="C136" s="38"/>
      <c r="D136" s="39" t="s">
        <v>62</v>
      </c>
      <c r="E136" s="44">
        <v>108</v>
      </c>
      <c r="F136" s="54">
        <v>1</v>
      </c>
      <c r="G136" s="77">
        <v>20</v>
      </c>
      <c r="H136" s="54">
        <v>1</v>
      </c>
      <c r="I136" s="77">
        <v>20</v>
      </c>
      <c r="J136" s="54"/>
      <c r="K136" s="77"/>
      <c r="L136" s="39" t="s">
        <v>49</v>
      </c>
      <c r="M136" s="90" t="s">
        <v>194</v>
      </c>
    </row>
    <row r="137" spans="1:13" s="13" customFormat="1" ht="42" customHeight="1">
      <c r="A137" s="102"/>
      <c r="B137" s="22"/>
      <c r="C137" s="38"/>
      <c r="D137" s="39" t="s">
        <v>53</v>
      </c>
      <c r="E137" s="44">
        <v>109</v>
      </c>
      <c r="F137" s="54">
        <v>2</v>
      </c>
      <c r="G137" s="77">
        <v>10</v>
      </c>
      <c r="H137" s="54">
        <v>2</v>
      </c>
      <c r="I137" s="77">
        <v>10</v>
      </c>
      <c r="J137" s="54"/>
      <c r="K137" s="77"/>
      <c r="L137" s="39" t="s">
        <v>139</v>
      </c>
      <c r="M137" s="90" t="s">
        <v>195</v>
      </c>
    </row>
    <row r="138" spans="1:13" s="13" customFormat="1" ht="42" customHeight="1">
      <c r="A138" s="102"/>
      <c r="B138" s="22"/>
      <c r="C138" s="38"/>
      <c r="D138" s="39" t="s">
        <v>53</v>
      </c>
      <c r="E138" s="44">
        <v>110</v>
      </c>
      <c r="F138" s="54">
        <v>1</v>
      </c>
      <c r="G138" s="77">
        <v>5</v>
      </c>
      <c r="H138" s="54">
        <v>1</v>
      </c>
      <c r="I138" s="77">
        <v>5</v>
      </c>
      <c r="J138" s="54"/>
      <c r="K138" s="77"/>
      <c r="L138" s="39" t="s">
        <v>49</v>
      </c>
      <c r="M138" s="90" t="s">
        <v>196</v>
      </c>
    </row>
    <row r="139" spans="1:13" s="13" customFormat="1" ht="42" customHeight="1">
      <c r="A139" s="102"/>
      <c r="B139" s="22"/>
      <c r="C139" s="38"/>
      <c r="D139" s="39" t="s">
        <v>53</v>
      </c>
      <c r="E139" s="44">
        <v>111</v>
      </c>
      <c r="F139" s="54">
        <v>1</v>
      </c>
      <c r="G139" s="77">
        <v>5</v>
      </c>
      <c r="H139" s="54">
        <v>1</v>
      </c>
      <c r="I139" s="77">
        <v>5</v>
      </c>
      <c r="J139" s="54"/>
      <c r="K139" s="77"/>
      <c r="L139" s="39" t="s">
        <v>49</v>
      </c>
      <c r="M139" s="90" t="s">
        <v>197</v>
      </c>
    </row>
    <row r="140" spans="1:13" s="13" customFormat="1" ht="42" customHeight="1">
      <c r="A140" s="97"/>
      <c r="B140" s="20" t="s">
        <v>67</v>
      </c>
      <c r="C140" s="17" t="s">
        <v>25</v>
      </c>
      <c r="D140" s="17"/>
      <c r="E140" s="31"/>
      <c r="F140" s="118">
        <f>F141</f>
        <v>1</v>
      </c>
      <c r="G140" s="119">
        <f t="shared" ref="G140:G141" si="27">G141</f>
        <v>4</v>
      </c>
      <c r="H140" s="118">
        <f t="shared" ref="H140:H141" si="28">H141</f>
        <v>0</v>
      </c>
      <c r="I140" s="118">
        <f t="shared" ref="I140:I141" si="29">I141</f>
        <v>0</v>
      </c>
      <c r="J140" s="118">
        <f t="shared" ref="J140:J141" si="30">J141</f>
        <v>1</v>
      </c>
      <c r="K140" s="118">
        <f t="shared" ref="K140:K141" si="31">K141</f>
        <v>4</v>
      </c>
      <c r="L140" s="17"/>
      <c r="M140" s="85"/>
    </row>
    <row r="141" spans="1:13" s="13" customFormat="1" ht="42" customHeight="1">
      <c r="A141" s="97"/>
      <c r="B141" s="23"/>
      <c r="C141" s="36" t="s">
        <v>198</v>
      </c>
      <c r="D141" s="42" t="s">
        <v>38</v>
      </c>
      <c r="E141" s="43"/>
      <c r="F141" s="52">
        <f>F142</f>
        <v>1</v>
      </c>
      <c r="G141" s="51">
        <f t="shared" si="27"/>
        <v>4</v>
      </c>
      <c r="H141" s="52">
        <f t="shared" si="28"/>
        <v>0</v>
      </c>
      <c r="I141" s="52">
        <f t="shared" si="29"/>
        <v>0</v>
      </c>
      <c r="J141" s="52">
        <f t="shared" si="30"/>
        <v>1</v>
      </c>
      <c r="K141" s="52">
        <f t="shared" si="31"/>
        <v>4</v>
      </c>
      <c r="L141" s="36"/>
      <c r="M141" s="80"/>
    </row>
    <row r="142" spans="1:13" s="13" customFormat="1" ht="42" customHeight="1">
      <c r="A142" s="102"/>
      <c r="B142" s="22"/>
      <c r="C142" s="38"/>
      <c r="D142" s="39" t="s">
        <v>60</v>
      </c>
      <c r="E142" s="44">
        <v>112</v>
      </c>
      <c r="F142" s="54">
        <v>1</v>
      </c>
      <c r="G142" s="77">
        <v>4</v>
      </c>
      <c r="H142" s="54"/>
      <c r="I142" s="77"/>
      <c r="J142" s="54">
        <v>1</v>
      </c>
      <c r="K142" s="77">
        <v>4</v>
      </c>
      <c r="L142" s="39" t="s">
        <v>48</v>
      </c>
      <c r="M142" s="90" t="s">
        <v>204</v>
      </c>
    </row>
    <row r="143" spans="1:13" s="13" customFormat="1" ht="42" customHeight="1">
      <c r="A143" s="106" t="s">
        <v>17</v>
      </c>
      <c r="B143" s="26" t="s">
        <v>24</v>
      </c>
      <c r="C143" s="27"/>
      <c r="D143" s="27"/>
      <c r="E143" s="25"/>
      <c r="F143" s="133">
        <f>F144+F160+F163</f>
        <v>4</v>
      </c>
      <c r="G143" s="50">
        <f t="shared" ref="G143" si="32">G144+G160+G163</f>
        <v>155.69999999999999</v>
      </c>
      <c r="H143" s="133">
        <f t="shared" ref="H143" si="33">H144+H160+H163</f>
        <v>4</v>
      </c>
      <c r="I143" s="50">
        <f t="shared" ref="I143" si="34">I144+I160+I163</f>
        <v>155.69999999999999</v>
      </c>
      <c r="J143" s="133">
        <f t="shared" ref="J143" si="35">J144+J160+J163</f>
        <v>0</v>
      </c>
      <c r="K143" s="50">
        <f t="shared" ref="K143" si="36">K144+K160+K163</f>
        <v>0</v>
      </c>
      <c r="L143" s="25"/>
      <c r="M143" s="107"/>
    </row>
    <row r="144" spans="1:13" s="13" customFormat="1" ht="42" customHeight="1">
      <c r="A144" s="97"/>
      <c r="B144" s="17" t="s">
        <v>44</v>
      </c>
      <c r="C144" s="17" t="s">
        <v>25</v>
      </c>
      <c r="D144" s="17"/>
      <c r="E144" s="31"/>
      <c r="F144" s="118">
        <f>F145+F153+F155+F157</f>
        <v>4</v>
      </c>
      <c r="G144" s="119">
        <f t="shared" ref="G144" si="37">G145+G153+G155+G157</f>
        <v>155.69999999999999</v>
      </c>
      <c r="H144" s="118">
        <f t="shared" ref="H144" si="38">H145+H153+H155+H157</f>
        <v>4</v>
      </c>
      <c r="I144" s="119">
        <f t="shared" ref="I144" si="39">I145+I153+I155+I157</f>
        <v>155.69999999999999</v>
      </c>
      <c r="J144" s="118">
        <f t="shared" ref="J144" si="40">J145+J153+J155+J157</f>
        <v>0</v>
      </c>
      <c r="K144" s="119">
        <f t="shared" ref="K144" si="41">K145+K153+K155+K157</f>
        <v>0</v>
      </c>
      <c r="L144" s="17"/>
      <c r="M144" s="85"/>
    </row>
    <row r="145" spans="1:13" s="13" customFormat="1" ht="42" customHeight="1">
      <c r="A145" s="97"/>
      <c r="B145" s="23"/>
      <c r="C145" s="36" t="s">
        <v>199</v>
      </c>
      <c r="D145" s="42" t="s">
        <v>38</v>
      </c>
      <c r="E145" s="43"/>
      <c r="F145" s="52">
        <f>SUM(F146:F149)</f>
        <v>4</v>
      </c>
      <c r="G145" s="52">
        <f t="shared" ref="G145:K145" si="42">SUM(G146:G149)</f>
        <v>155.69999999999999</v>
      </c>
      <c r="H145" s="52">
        <f t="shared" si="42"/>
        <v>4</v>
      </c>
      <c r="I145" s="51">
        <f t="shared" si="42"/>
        <v>155.69999999999999</v>
      </c>
      <c r="J145" s="52">
        <f t="shared" si="42"/>
        <v>0</v>
      </c>
      <c r="K145" s="51">
        <f t="shared" si="42"/>
        <v>0</v>
      </c>
      <c r="L145" s="36"/>
      <c r="M145" s="80"/>
    </row>
    <row r="146" spans="1:13" s="13" customFormat="1" ht="42" customHeight="1">
      <c r="A146" s="108"/>
      <c r="B146" s="75"/>
      <c r="C146" s="76"/>
      <c r="D146" s="39" t="s">
        <v>103</v>
      </c>
      <c r="E146" s="44">
        <v>1</v>
      </c>
      <c r="F146" s="54">
        <v>1</v>
      </c>
      <c r="G146" s="77">
        <v>4</v>
      </c>
      <c r="H146" s="55">
        <v>1</v>
      </c>
      <c r="I146" s="47">
        <v>4</v>
      </c>
      <c r="J146" s="56"/>
      <c r="K146" s="132"/>
      <c r="L146" s="48" t="s">
        <v>72</v>
      </c>
      <c r="M146" s="103" t="s">
        <v>201</v>
      </c>
    </row>
    <row r="147" spans="1:13" s="13" customFormat="1" ht="42" customHeight="1">
      <c r="A147" s="108"/>
      <c r="B147" s="75"/>
      <c r="C147" s="76"/>
      <c r="D147" s="39" t="s">
        <v>103</v>
      </c>
      <c r="E147" s="44">
        <v>2</v>
      </c>
      <c r="F147" s="54">
        <v>1</v>
      </c>
      <c r="G147" s="77">
        <v>3</v>
      </c>
      <c r="H147" s="55">
        <v>1</v>
      </c>
      <c r="I147" s="47">
        <v>3</v>
      </c>
      <c r="J147" s="56"/>
      <c r="K147" s="132"/>
      <c r="L147" s="48" t="s">
        <v>49</v>
      </c>
      <c r="M147" s="103" t="s">
        <v>210</v>
      </c>
    </row>
    <row r="148" spans="1:13" s="13" customFormat="1" ht="42" customHeight="1">
      <c r="A148" s="108"/>
      <c r="B148" s="75"/>
      <c r="C148" s="76"/>
      <c r="D148" s="39" t="s">
        <v>59</v>
      </c>
      <c r="E148" s="44">
        <v>3</v>
      </c>
      <c r="F148" s="54">
        <v>1</v>
      </c>
      <c r="G148" s="77">
        <v>138.69999999999999</v>
      </c>
      <c r="H148" s="55">
        <v>1</v>
      </c>
      <c r="I148" s="47">
        <v>138.69999999999999</v>
      </c>
      <c r="J148" s="56"/>
      <c r="K148" s="132"/>
      <c r="L148" s="48" t="s">
        <v>71</v>
      </c>
      <c r="M148" s="103" t="s">
        <v>202</v>
      </c>
    </row>
    <row r="149" spans="1:13" s="13" customFormat="1" ht="42" customHeight="1" thickBot="1">
      <c r="A149" s="109"/>
      <c r="B149" s="110"/>
      <c r="C149" s="111"/>
      <c r="D149" s="82" t="s">
        <v>200</v>
      </c>
      <c r="E149" s="83">
        <v>4</v>
      </c>
      <c r="F149" s="113">
        <v>1</v>
      </c>
      <c r="G149" s="114">
        <v>10</v>
      </c>
      <c r="H149" s="134">
        <v>1</v>
      </c>
      <c r="I149" s="86">
        <v>10</v>
      </c>
      <c r="J149" s="91"/>
      <c r="K149" s="135"/>
      <c r="L149" s="112" t="s">
        <v>71</v>
      </c>
      <c r="M149" s="92" t="s">
        <v>203</v>
      </c>
    </row>
    <row r="150" spans="1:13" s="141" customFormat="1" ht="24.95" customHeight="1">
      <c r="A150" s="141" t="s">
        <v>215</v>
      </c>
      <c r="F150" s="142"/>
      <c r="G150" s="143"/>
      <c r="H150" s="142"/>
      <c r="I150" s="144"/>
      <c r="J150" s="142"/>
      <c r="K150" s="144"/>
      <c r="L150" s="140"/>
      <c r="M150" s="145"/>
    </row>
    <row r="151" spans="1:13" s="13" customFormat="1">
      <c r="F151" s="24"/>
      <c r="G151" s="121"/>
      <c r="H151" s="24"/>
      <c r="I151" s="120"/>
      <c r="J151" s="24"/>
      <c r="K151" s="120"/>
      <c r="L151" s="15"/>
      <c r="M151" s="12"/>
    </row>
    <row r="152" spans="1:13" s="13" customFormat="1">
      <c r="F152" s="24"/>
      <c r="G152" s="121"/>
      <c r="H152" s="24"/>
      <c r="I152" s="120"/>
      <c r="J152" s="24"/>
      <c r="K152" s="120"/>
      <c r="L152" s="15"/>
      <c r="M152" s="12"/>
    </row>
    <row r="153" spans="1:13" s="13" customFormat="1">
      <c r="F153" s="24"/>
      <c r="G153" s="121"/>
      <c r="H153" s="24"/>
      <c r="I153" s="120"/>
      <c r="J153" s="24"/>
      <c r="K153" s="120"/>
      <c r="L153" s="15"/>
      <c r="M153" s="12"/>
    </row>
    <row r="154" spans="1:13" s="13" customFormat="1">
      <c r="F154" s="24"/>
      <c r="G154" s="121"/>
      <c r="H154" s="24"/>
      <c r="I154" s="120"/>
      <c r="J154" s="24"/>
      <c r="K154" s="120"/>
      <c r="L154" s="15"/>
      <c r="M154" s="12"/>
    </row>
    <row r="155" spans="1:13" s="13" customFormat="1">
      <c r="F155" s="24"/>
      <c r="G155" s="121"/>
      <c r="H155" s="24"/>
      <c r="I155" s="120"/>
      <c r="J155" s="24"/>
      <c r="K155" s="120"/>
      <c r="L155" s="15"/>
      <c r="M155" s="12"/>
    </row>
    <row r="156" spans="1:13" s="13" customFormat="1">
      <c r="F156" s="24"/>
      <c r="G156" s="121"/>
      <c r="H156" s="24"/>
      <c r="I156" s="120"/>
      <c r="J156" s="24"/>
      <c r="K156" s="120"/>
      <c r="L156" s="15"/>
      <c r="M156" s="12"/>
    </row>
    <row r="157" spans="1:13" s="13" customFormat="1">
      <c r="F157" s="24"/>
      <c r="G157" s="121"/>
      <c r="H157" s="24"/>
      <c r="I157" s="120"/>
      <c r="J157" s="24"/>
      <c r="K157" s="120"/>
      <c r="L157" s="15"/>
      <c r="M157" s="12"/>
    </row>
    <row r="158" spans="1:13" s="13" customFormat="1">
      <c r="F158" s="24"/>
      <c r="G158" s="121"/>
      <c r="H158" s="24"/>
      <c r="I158" s="120"/>
      <c r="J158" s="24"/>
      <c r="K158" s="120"/>
      <c r="L158" s="15"/>
      <c r="M158" s="12"/>
    </row>
    <row r="159" spans="1:13" s="13" customFormat="1">
      <c r="F159" s="24"/>
      <c r="G159" s="121"/>
      <c r="H159" s="24"/>
      <c r="I159" s="120"/>
      <c r="J159" s="24"/>
      <c r="K159" s="120"/>
      <c r="L159" s="15"/>
      <c r="M159" s="12"/>
    </row>
    <row r="160" spans="1:13" s="13" customFormat="1">
      <c r="F160" s="24"/>
      <c r="G160" s="121"/>
      <c r="H160" s="24"/>
      <c r="I160" s="120"/>
      <c r="J160" s="24"/>
      <c r="K160" s="120"/>
      <c r="L160" s="15"/>
      <c r="M160" s="12"/>
    </row>
    <row r="161" spans="6:13" s="13" customFormat="1">
      <c r="F161" s="24"/>
      <c r="G161" s="121"/>
      <c r="H161" s="24"/>
      <c r="I161" s="120"/>
      <c r="J161" s="24"/>
      <c r="K161" s="120"/>
      <c r="L161" s="15"/>
      <c r="M161" s="12"/>
    </row>
    <row r="162" spans="6:13" s="13" customFormat="1">
      <c r="F162" s="24"/>
      <c r="G162" s="121"/>
      <c r="H162" s="24"/>
      <c r="I162" s="120"/>
      <c r="J162" s="24"/>
      <c r="K162" s="120"/>
      <c r="L162" s="15"/>
      <c r="M162" s="12"/>
    </row>
    <row r="163" spans="6:13" s="13" customFormat="1">
      <c r="F163" s="24"/>
      <c r="G163" s="121"/>
      <c r="H163" s="24"/>
      <c r="I163" s="120"/>
      <c r="J163" s="24"/>
      <c r="K163" s="120"/>
      <c r="L163" s="15"/>
      <c r="M163" s="12"/>
    </row>
    <row r="164" spans="6:13" s="13" customFormat="1">
      <c r="F164" s="24"/>
      <c r="G164" s="121"/>
      <c r="H164" s="24"/>
      <c r="I164" s="120"/>
      <c r="J164" s="24"/>
      <c r="K164" s="120"/>
      <c r="L164" s="15"/>
      <c r="M164" s="12"/>
    </row>
    <row r="165" spans="6:13" s="13" customFormat="1">
      <c r="F165" s="24"/>
      <c r="G165" s="121"/>
      <c r="H165" s="24"/>
      <c r="I165" s="120"/>
      <c r="J165" s="24"/>
      <c r="K165" s="120"/>
      <c r="L165" s="15"/>
      <c r="M165" s="12"/>
    </row>
    <row r="166" spans="6:13" s="13" customFormat="1">
      <c r="F166" s="24"/>
      <c r="G166" s="121"/>
      <c r="H166" s="24"/>
      <c r="I166" s="120"/>
      <c r="J166" s="24"/>
      <c r="K166" s="120"/>
      <c r="L166" s="15"/>
      <c r="M166" s="12"/>
    </row>
    <row r="167" spans="6:13" s="13" customFormat="1">
      <c r="F167" s="24"/>
      <c r="G167" s="121"/>
      <c r="H167" s="24"/>
      <c r="I167" s="120"/>
      <c r="J167" s="24"/>
      <c r="K167" s="120"/>
      <c r="L167" s="15"/>
      <c r="M167" s="12"/>
    </row>
    <row r="168" spans="6:13" s="13" customFormat="1">
      <c r="F168" s="24"/>
      <c r="G168" s="121"/>
      <c r="H168" s="24"/>
      <c r="I168" s="120"/>
      <c r="J168" s="24"/>
      <c r="K168" s="120"/>
      <c r="L168" s="15"/>
      <c r="M168" s="12"/>
    </row>
    <row r="169" spans="6:13" s="13" customFormat="1">
      <c r="F169" s="24"/>
      <c r="G169" s="121"/>
      <c r="H169" s="24"/>
      <c r="I169" s="120"/>
      <c r="J169" s="24"/>
      <c r="K169" s="120"/>
      <c r="L169" s="15"/>
      <c r="M169" s="12"/>
    </row>
    <row r="170" spans="6:13" s="13" customFormat="1">
      <c r="F170" s="24"/>
      <c r="G170" s="121"/>
      <c r="H170" s="24"/>
      <c r="I170" s="120"/>
      <c r="J170" s="24"/>
      <c r="K170" s="120"/>
      <c r="L170" s="15"/>
      <c r="M170" s="12"/>
    </row>
    <row r="171" spans="6:13" s="13" customFormat="1">
      <c r="F171" s="24"/>
      <c r="G171" s="121"/>
      <c r="H171" s="24"/>
      <c r="I171" s="120"/>
      <c r="J171" s="24"/>
      <c r="K171" s="120"/>
      <c r="L171" s="15"/>
      <c r="M171" s="12"/>
    </row>
    <row r="172" spans="6:13" s="13" customFormat="1">
      <c r="F172" s="24"/>
      <c r="G172" s="121"/>
      <c r="H172" s="24"/>
      <c r="I172" s="120"/>
      <c r="J172" s="24"/>
      <c r="K172" s="120"/>
      <c r="L172" s="15"/>
      <c r="M172" s="12"/>
    </row>
    <row r="173" spans="6:13" s="13" customFormat="1">
      <c r="F173" s="24"/>
      <c r="G173" s="121"/>
      <c r="H173" s="24"/>
      <c r="I173" s="120"/>
      <c r="J173" s="24"/>
      <c r="K173" s="120"/>
      <c r="L173" s="15"/>
      <c r="M173" s="12"/>
    </row>
    <row r="174" spans="6:13" s="13" customFormat="1">
      <c r="F174" s="24"/>
      <c r="G174" s="121"/>
      <c r="H174" s="24"/>
      <c r="I174" s="120"/>
      <c r="J174" s="24"/>
      <c r="K174" s="120"/>
      <c r="L174" s="15"/>
      <c r="M174" s="12"/>
    </row>
    <row r="175" spans="6:13" s="13" customFormat="1">
      <c r="F175" s="24"/>
      <c r="G175" s="121"/>
      <c r="H175" s="24"/>
      <c r="I175" s="120"/>
      <c r="J175" s="24"/>
      <c r="K175" s="120"/>
      <c r="L175" s="15"/>
      <c r="M175" s="12"/>
    </row>
    <row r="176" spans="6:13" s="13" customFormat="1">
      <c r="F176" s="24"/>
      <c r="G176" s="121"/>
      <c r="H176" s="24"/>
      <c r="I176" s="120"/>
      <c r="J176" s="24"/>
      <c r="K176" s="120"/>
      <c r="L176" s="15"/>
      <c r="M176" s="12"/>
    </row>
    <row r="177" spans="6:13" s="13" customFormat="1">
      <c r="F177" s="24"/>
      <c r="G177" s="121"/>
      <c r="H177" s="24"/>
      <c r="I177" s="120"/>
      <c r="J177" s="24"/>
      <c r="K177" s="120"/>
      <c r="L177" s="15"/>
      <c r="M177" s="12"/>
    </row>
    <row r="178" spans="6:13" s="13" customFormat="1">
      <c r="F178" s="24"/>
      <c r="G178" s="121"/>
      <c r="H178" s="24"/>
      <c r="I178" s="120"/>
      <c r="J178" s="24"/>
      <c r="K178" s="120"/>
      <c r="L178" s="15"/>
      <c r="M178" s="12"/>
    </row>
    <row r="179" spans="6:13" s="13" customFormat="1">
      <c r="F179" s="24"/>
      <c r="G179" s="121"/>
      <c r="H179" s="24"/>
      <c r="I179" s="120"/>
      <c r="J179" s="24"/>
      <c r="K179" s="120"/>
      <c r="L179" s="15"/>
      <c r="M179" s="12"/>
    </row>
    <row r="180" spans="6:13" s="13" customFormat="1">
      <c r="F180" s="24"/>
      <c r="G180" s="121"/>
      <c r="H180" s="24"/>
      <c r="I180" s="120"/>
      <c r="J180" s="24"/>
      <c r="K180" s="120"/>
      <c r="L180" s="15"/>
      <c r="M180" s="12"/>
    </row>
    <row r="181" spans="6:13" s="13" customFormat="1">
      <c r="F181" s="24"/>
      <c r="G181" s="121"/>
      <c r="H181" s="24"/>
      <c r="I181" s="120"/>
      <c r="J181" s="24"/>
      <c r="K181" s="120"/>
      <c r="L181" s="15"/>
      <c r="M181" s="12"/>
    </row>
    <row r="182" spans="6:13" s="13" customFormat="1">
      <c r="F182" s="24"/>
      <c r="G182" s="121"/>
      <c r="H182" s="24"/>
      <c r="I182" s="120"/>
      <c r="J182" s="24"/>
      <c r="K182" s="120"/>
      <c r="L182" s="15"/>
      <c r="M182" s="12"/>
    </row>
    <row r="183" spans="6:13" s="13" customFormat="1">
      <c r="F183" s="24"/>
      <c r="G183" s="121"/>
      <c r="H183" s="24"/>
      <c r="I183" s="120"/>
      <c r="J183" s="24"/>
      <c r="K183" s="120"/>
      <c r="L183" s="15"/>
      <c r="M183" s="12"/>
    </row>
    <row r="184" spans="6:13" s="13" customFormat="1">
      <c r="F184" s="24"/>
      <c r="G184" s="121"/>
      <c r="H184" s="24"/>
      <c r="I184" s="120"/>
      <c r="J184" s="24"/>
      <c r="K184" s="120"/>
      <c r="L184" s="15"/>
      <c r="M184" s="12"/>
    </row>
    <row r="185" spans="6:13" s="13" customFormat="1">
      <c r="F185" s="24"/>
      <c r="G185" s="121"/>
      <c r="H185" s="24"/>
      <c r="I185" s="120"/>
      <c r="J185" s="24"/>
      <c r="K185" s="120"/>
      <c r="L185" s="15"/>
      <c r="M185" s="12"/>
    </row>
    <row r="186" spans="6:13" s="13" customFormat="1">
      <c r="F186" s="24"/>
      <c r="G186" s="121"/>
      <c r="H186" s="24"/>
      <c r="I186" s="120"/>
      <c r="J186" s="24"/>
      <c r="K186" s="120"/>
      <c r="L186" s="15"/>
      <c r="M186" s="12"/>
    </row>
    <row r="187" spans="6:13" s="13" customFormat="1">
      <c r="F187" s="24"/>
      <c r="G187" s="121"/>
      <c r="H187" s="24"/>
      <c r="I187" s="120"/>
      <c r="J187" s="24"/>
      <c r="K187" s="120"/>
      <c r="L187" s="15"/>
      <c r="M187" s="12"/>
    </row>
    <row r="188" spans="6:13" s="13" customFormat="1">
      <c r="F188" s="24"/>
      <c r="G188" s="121"/>
      <c r="H188" s="24"/>
      <c r="I188" s="120"/>
      <c r="J188" s="24"/>
      <c r="K188" s="120"/>
      <c r="L188" s="15"/>
      <c r="M188" s="12"/>
    </row>
    <row r="189" spans="6:13" s="13" customFormat="1">
      <c r="F189" s="24"/>
      <c r="G189" s="121"/>
      <c r="H189" s="24"/>
      <c r="I189" s="120"/>
      <c r="J189" s="24"/>
      <c r="K189" s="120"/>
      <c r="L189" s="15"/>
      <c r="M189" s="12"/>
    </row>
    <row r="190" spans="6:13" s="13" customFormat="1">
      <c r="F190" s="24"/>
      <c r="G190" s="121"/>
      <c r="H190" s="24"/>
      <c r="I190" s="120"/>
      <c r="J190" s="24"/>
      <c r="K190" s="120"/>
      <c r="L190" s="15"/>
      <c r="M190" s="12"/>
    </row>
    <row r="191" spans="6:13" s="13" customFormat="1">
      <c r="F191" s="24"/>
      <c r="G191" s="121"/>
      <c r="H191" s="24"/>
      <c r="I191" s="120"/>
      <c r="J191" s="24"/>
      <c r="K191" s="120"/>
      <c r="L191" s="15"/>
      <c r="M191" s="12"/>
    </row>
    <row r="192" spans="6:13" s="13" customFormat="1">
      <c r="F192" s="24"/>
      <c r="G192" s="121"/>
      <c r="H192" s="24"/>
      <c r="I192" s="120"/>
      <c r="J192" s="24"/>
      <c r="K192" s="120"/>
      <c r="L192" s="15"/>
      <c r="M192" s="12"/>
    </row>
    <row r="193" spans="6:13" s="13" customFormat="1">
      <c r="F193" s="24"/>
      <c r="G193" s="121"/>
      <c r="H193" s="24"/>
      <c r="I193" s="120"/>
      <c r="J193" s="24"/>
      <c r="K193" s="120"/>
      <c r="L193" s="15"/>
      <c r="M193" s="12"/>
    </row>
    <row r="194" spans="6:13" s="13" customFormat="1">
      <c r="F194" s="24"/>
      <c r="G194" s="121"/>
      <c r="H194" s="24"/>
      <c r="I194" s="120"/>
      <c r="J194" s="24"/>
      <c r="K194" s="120"/>
      <c r="L194" s="15"/>
      <c r="M194" s="12"/>
    </row>
    <row r="195" spans="6:13" s="13" customFormat="1">
      <c r="F195" s="24"/>
      <c r="G195" s="121"/>
      <c r="H195" s="24"/>
      <c r="I195" s="120"/>
      <c r="J195" s="24"/>
      <c r="K195" s="120"/>
      <c r="L195" s="15"/>
      <c r="M195" s="12"/>
    </row>
    <row r="196" spans="6:13" s="13" customFormat="1">
      <c r="F196" s="24"/>
      <c r="G196" s="121"/>
      <c r="H196" s="24"/>
      <c r="I196" s="120"/>
      <c r="J196" s="24"/>
      <c r="K196" s="120"/>
      <c r="L196" s="15"/>
      <c r="M196" s="12"/>
    </row>
    <row r="197" spans="6:13" s="13" customFormat="1">
      <c r="F197" s="24"/>
      <c r="G197" s="121"/>
      <c r="H197" s="24"/>
      <c r="I197" s="120"/>
      <c r="J197" s="24"/>
      <c r="K197" s="120"/>
      <c r="L197" s="15"/>
      <c r="M197" s="12"/>
    </row>
    <row r="198" spans="6:13" s="13" customFormat="1">
      <c r="F198" s="24"/>
      <c r="G198" s="121"/>
      <c r="H198" s="24"/>
      <c r="I198" s="120"/>
      <c r="J198" s="24"/>
      <c r="K198" s="120"/>
      <c r="L198" s="15"/>
      <c r="M198" s="12"/>
    </row>
    <row r="199" spans="6:13" s="13" customFormat="1">
      <c r="F199" s="24"/>
      <c r="G199" s="121"/>
      <c r="H199" s="24"/>
      <c r="I199" s="120"/>
      <c r="J199" s="24"/>
      <c r="K199" s="120"/>
      <c r="L199" s="15"/>
      <c r="M199" s="12"/>
    </row>
    <row r="200" spans="6:13" s="13" customFormat="1">
      <c r="F200" s="24"/>
      <c r="G200" s="121"/>
      <c r="H200" s="24"/>
      <c r="I200" s="120"/>
      <c r="J200" s="24"/>
      <c r="K200" s="120"/>
      <c r="L200" s="15"/>
      <c r="M200" s="12"/>
    </row>
    <row r="201" spans="6:13" s="13" customFormat="1">
      <c r="F201" s="24"/>
      <c r="G201" s="121"/>
      <c r="H201" s="24"/>
      <c r="I201" s="120"/>
      <c r="J201" s="24"/>
      <c r="K201" s="120"/>
      <c r="L201" s="15"/>
      <c r="M201" s="12"/>
    </row>
    <row r="202" spans="6:13" s="13" customFormat="1">
      <c r="F202" s="24"/>
      <c r="G202" s="121"/>
      <c r="H202" s="24"/>
      <c r="I202" s="120"/>
      <c r="J202" s="24"/>
      <c r="K202" s="120"/>
      <c r="L202" s="15"/>
      <c r="M202" s="12"/>
    </row>
    <row r="203" spans="6:13" s="13" customFormat="1">
      <c r="F203" s="24"/>
      <c r="G203" s="121"/>
      <c r="H203" s="24"/>
      <c r="I203" s="120"/>
      <c r="J203" s="24"/>
      <c r="K203" s="120"/>
      <c r="L203" s="15"/>
      <c r="M203" s="12"/>
    </row>
    <row r="204" spans="6:13" s="13" customFormat="1">
      <c r="F204" s="24"/>
      <c r="G204" s="121"/>
      <c r="H204" s="24"/>
      <c r="I204" s="120"/>
      <c r="J204" s="24"/>
      <c r="K204" s="120"/>
      <c r="L204" s="15"/>
      <c r="M204" s="12"/>
    </row>
    <row r="205" spans="6:13" s="13" customFormat="1">
      <c r="F205" s="24"/>
      <c r="G205" s="121"/>
      <c r="H205" s="24"/>
      <c r="I205" s="120"/>
      <c r="J205" s="24"/>
      <c r="K205" s="120"/>
      <c r="L205" s="15"/>
      <c r="M205" s="12"/>
    </row>
    <row r="206" spans="6:13" s="13" customFormat="1">
      <c r="F206" s="24"/>
      <c r="G206" s="121"/>
      <c r="H206" s="24"/>
      <c r="I206" s="120"/>
      <c r="J206" s="24"/>
      <c r="K206" s="120"/>
      <c r="L206" s="15"/>
      <c r="M206" s="12"/>
    </row>
    <row r="207" spans="6:13" s="13" customFormat="1">
      <c r="F207" s="24"/>
      <c r="G207" s="121"/>
      <c r="H207" s="24"/>
      <c r="I207" s="120"/>
      <c r="J207" s="24"/>
      <c r="K207" s="120"/>
      <c r="L207" s="15"/>
      <c r="M207" s="12"/>
    </row>
    <row r="208" spans="6:13" s="13" customFormat="1">
      <c r="F208" s="24"/>
      <c r="G208" s="121"/>
      <c r="H208" s="24"/>
      <c r="I208" s="120"/>
      <c r="J208" s="24"/>
      <c r="K208" s="120"/>
      <c r="L208" s="15"/>
      <c r="M208" s="12"/>
    </row>
    <row r="209" spans="6:13" s="13" customFormat="1">
      <c r="F209" s="24"/>
      <c r="G209" s="121"/>
      <c r="H209" s="24"/>
      <c r="I209" s="120"/>
      <c r="J209" s="24"/>
      <c r="K209" s="120"/>
      <c r="L209" s="15"/>
      <c r="M209" s="12"/>
    </row>
    <row r="210" spans="6:13" s="13" customFormat="1">
      <c r="F210" s="24"/>
      <c r="G210" s="121"/>
      <c r="H210" s="24"/>
      <c r="I210" s="120"/>
      <c r="J210" s="24"/>
      <c r="K210" s="120"/>
      <c r="L210" s="15"/>
      <c r="M210" s="12"/>
    </row>
    <row r="211" spans="6:13" s="13" customFormat="1">
      <c r="F211" s="24"/>
      <c r="G211" s="121"/>
      <c r="H211" s="24"/>
      <c r="I211" s="120"/>
      <c r="J211" s="24"/>
      <c r="K211" s="120"/>
      <c r="L211" s="15"/>
      <c r="M211" s="12"/>
    </row>
    <row r="212" spans="6:13" s="13" customFormat="1">
      <c r="F212" s="24"/>
      <c r="G212" s="121"/>
      <c r="H212" s="24"/>
      <c r="I212" s="120"/>
      <c r="J212" s="24"/>
      <c r="K212" s="120"/>
      <c r="L212" s="15"/>
      <c r="M212" s="12"/>
    </row>
    <row r="213" spans="6:13" s="13" customFormat="1">
      <c r="F213" s="24"/>
      <c r="G213" s="121"/>
      <c r="H213" s="24"/>
      <c r="I213" s="120"/>
      <c r="J213" s="24"/>
      <c r="K213" s="120"/>
      <c r="L213" s="15"/>
      <c r="M213" s="12"/>
    </row>
    <row r="214" spans="6:13" s="13" customFormat="1">
      <c r="F214" s="24"/>
      <c r="G214" s="121"/>
      <c r="H214" s="24"/>
      <c r="I214" s="120"/>
      <c r="J214" s="24"/>
      <c r="K214" s="120"/>
      <c r="L214" s="15"/>
      <c r="M214" s="12"/>
    </row>
    <row r="215" spans="6:13" s="13" customFormat="1">
      <c r="F215" s="24"/>
      <c r="G215" s="121"/>
      <c r="H215" s="24"/>
      <c r="I215" s="120"/>
      <c r="J215" s="24"/>
      <c r="K215" s="120"/>
      <c r="L215" s="15"/>
      <c r="M215" s="12"/>
    </row>
    <row r="216" spans="6:13" s="13" customFormat="1">
      <c r="F216" s="24"/>
      <c r="G216" s="121"/>
      <c r="H216" s="24"/>
      <c r="I216" s="120"/>
      <c r="J216" s="24"/>
      <c r="K216" s="120"/>
      <c r="L216" s="15"/>
      <c r="M216" s="12"/>
    </row>
    <row r="217" spans="6:13" s="13" customFormat="1">
      <c r="F217" s="24"/>
      <c r="G217" s="121"/>
      <c r="H217" s="24"/>
      <c r="I217" s="120"/>
      <c r="J217" s="24"/>
      <c r="K217" s="120"/>
      <c r="L217" s="15"/>
      <c r="M217" s="12"/>
    </row>
    <row r="218" spans="6:13" s="13" customFormat="1">
      <c r="F218" s="24"/>
      <c r="G218" s="121"/>
      <c r="H218" s="24"/>
      <c r="I218" s="120"/>
      <c r="J218" s="24"/>
      <c r="K218" s="120"/>
      <c r="L218" s="15"/>
      <c r="M218" s="12"/>
    </row>
    <row r="219" spans="6:13" s="13" customFormat="1">
      <c r="F219" s="24"/>
      <c r="G219" s="121"/>
      <c r="H219" s="24"/>
      <c r="I219" s="120"/>
      <c r="J219" s="24"/>
      <c r="K219" s="120"/>
      <c r="L219" s="15"/>
      <c r="M219" s="12"/>
    </row>
    <row r="220" spans="6:13" s="13" customFormat="1">
      <c r="F220" s="24"/>
      <c r="G220" s="121"/>
      <c r="H220" s="24"/>
      <c r="I220" s="120"/>
      <c r="J220" s="24"/>
      <c r="K220" s="120"/>
      <c r="L220" s="15"/>
      <c r="M220" s="12"/>
    </row>
    <row r="221" spans="6:13" s="13" customFormat="1">
      <c r="F221" s="24"/>
      <c r="G221" s="121"/>
      <c r="H221" s="24"/>
      <c r="I221" s="120"/>
      <c r="J221" s="24"/>
      <c r="K221" s="120"/>
      <c r="L221" s="15"/>
      <c r="M221" s="12"/>
    </row>
    <row r="222" spans="6:13" s="13" customFormat="1">
      <c r="F222" s="24"/>
      <c r="G222" s="121"/>
      <c r="H222" s="24"/>
      <c r="I222" s="120"/>
      <c r="J222" s="24"/>
      <c r="K222" s="120"/>
      <c r="L222" s="15"/>
      <c r="M222" s="12"/>
    </row>
    <row r="223" spans="6:13" s="13" customFormat="1">
      <c r="F223" s="24"/>
      <c r="G223" s="121"/>
      <c r="H223" s="24"/>
      <c r="I223" s="120"/>
      <c r="J223" s="24"/>
      <c r="K223" s="120"/>
      <c r="L223" s="15"/>
      <c r="M223" s="12"/>
    </row>
    <row r="224" spans="6:13" s="13" customFormat="1">
      <c r="F224" s="24"/>
      <c r="G224" s="121"/>
      <c r="H224" s="24"/>
      <c r="I224" s="120"/>
      <c r="J224" s="24"/>
      <c r="K224" s="120"/>
      <c r="L224" s="15"/>
      <c r="M224" s="12"/>
    </row>
    <row r="225" spans="6:13" s="13" customFormat="1">
      <c r="F225" s="24"/>
      <c r="G225" s="121"/>
      <c r="H225" s="24"/>
      <c r="I225" s="120"/>
      <c r="J225" s="24"/>
      <c r="K225" s="120"/>
      <c r="L225" s="15"/>
      <c r="M225" s="12"/>
    </row>
    <row r="226" spans="6:13" s="13" customFormat="1">
      <c r="F226" s="24"/>
      <c r="G226" s="121"/>
      <c r="H226" s="24"/>
      <c r="I226" s="120"/>
      <c r="J226" s="24"/>
      <c r="K226" s="120"/>
      <c r="L226" s="15"/>
      <c r="M226" s="12"/>
    </row>
    <row r="227" spans="6:13" s="13" customFormat="1">
      <c r="F227" s="24"/>
      <c r="G227" s="121"/>
      <c r="H227" s="24"/>
      <c r="I227" s="120"/>
      <c r="J227" s="24"/>
      <c r="K227" s="120"/>
      <c r="L227" s="15"/>
      <c r="M227" s="12"/>
    </row>
    <row r="228" spans="6:13" s="13" customFormat="1">
      <c r="F228" s="24"/>
      <c r="G228" s="121"/>
      <c r="H228" s="24"/>
      <c r="I228" s="120"/>
      <c r="J228" s="24"/>
      <c r="K228" s="120"/>
      <c r="L228" s="15"/>
      <c r="M228" s="12"/>
    </row>
    <row r="229" spans="6:13" s="13" customFormat="1">
      <c r="F229" s="24"/>
      <c r="G229" s="121"/>
      <c r="H229" s="24"/>
      <c r="I229" s="120"/>
      <c r="J229" s="24"/>
      <c r="K229" s="120"/>
      <c r="L229" s="15"/>
      <c r="M229" s="12"/>
    </row>
    <row r="230" spans="6:13" s="13" customFormat="1">
      <c r="F230" s="24"/>
      <c r="G230" s="121"/>
      <c r="H230" s="24"/>
      <c r="I230" s="120"/>
      <c r="J230" s="24"/>
      <c r="K230" s="120"/>
      <c r="L230" s="15"/>
      <c r="M230" s="12"/>
    </row>
    <row r="231" spans="6:13" s="13" customFormat="1">
      <c r="F231" s="24"/>
      <c r="G231" s="121"/>
      <c r="H231" s="24"/>
      <c r="I231" s="120"/>
      <c r="J231" s="24"/>
      <c r="K231" s="120"/>
      <c r="L231" s="15"/>
      <c r="M231" s="12"/>
    </row>
    <row r="232" spans="6:13" s="13" customFormat="1">
      <c r="F232" s="24"/>
      <c r="G232" s="121"/>
      <c r="H232" s="24"/>
      <c r="I232" s="120"/>
      <c r="J232" s="24"/>
      <c r="K232" s="120"/>
      <c r="L232" s="15"/>
      <c r="M232" s="12"/>
    </row>
    <row r="233" spans="6:13" s="13" customFormat="1">
      <c r="F233" s="24"/>
      <c r="G233" s="121"/>
      <c r="H233" s="24"/>
      <c r="I233" s="120"/>
      <c r="J233" s="24"/>
      <c r="K233" s="120"/>
      <c r="L233" s="15"/>
      <c r="M233" s="12"/>
    </row>
    <row r="234" spans="6:13" s="13" customFormat="1">
      <c r="F234" s="24"/>
      <c r="G234" s="121"/>
      <c r="H234" s="24"/>
      <c r="I234" s="120"/>
      <c r="J234" s="24"/>
      <c r="K234" s="120"/>
      <c r="L234" s="15"/>
      <c r="M234" s="12"/>
    </row>
    <row r="235" spans="6:13" s="13" customFormat="1">
      <c r="F235" s="24"/>
      <c r="G235" s="121"/>
      <c r="H235" s="24"/>
      <c r="I235" s="120"/>
      <c r="J235" s="24"/>
      <c r="K235" s="120"/>
      <c r="L235" s="15"/>
      <c r="M235" s="12"/>
    </row>
    <row r="236" spans="6:13" s="13" customFormat="1">
      <c r="F236" s="24"/>
      <c r="G236" s="121"/>
      <c r="H236" s="24"/>
      <c r="I236" s="120"/>
      <c r="J236" s="24"/>
      <c r="K236" s="120"/>
      <c r="L236" s="15"/>
      <c r="M236" s="12"/>
    </row>
    <row r="237" spans="6:13" s="13" customFormat="1">
      <c r="F237" s="24"/>
      <c r="G237" s="121"/>
      <c r="H237" s="24"/>
      <c r="I237" s="120"/>
      <c r="J237" s="24"/>
      <c r="K237" s="120"/>
      <c r="L237" s="15"/>
      <c r="M237" s="12"/>
    </row>
    <row r="238" spans="6:13" s="13" customFormat="1">
      <c r="F238" s="24"/>
      <c r="G238" s="121"/>
      <c r="H238" s="24"/>
      <c r="I238" s="120"/>
      <c r="J238" s="24"/>
      <c r="K238" s="120"/>
      <c r="L238" s="15"/>
      <c r="M238" s="12"/>
    </row>
    <row r="239" spans="6:13" s="13" customFormat="1">
      <c r="F239" s="24"/>
      <c r="G239" s="121"/>
      <c r="H239" s="24"/>
      <c r="I239" s="120"/>
      <c r="J239" s="24"/>
      <c r="K239" s="120"/>
      <c r="L239" s="15"/>
      <c r="M239" s="12"/>
    </row>
    <row r="240" spans="6:13" s="13" customFormat="1">
      <c r="F240" s="24"/>
      <c r="G240" s="121"/>
      <c r="H240" s="24"/>
      <c r="I240" s="120"/>
      <c r="J240" s="24"/>
      <c r="K240" s="120"/>
      <c r="L240" s="15"/>
      <c r="M240" s="14"/>
    </row>
    <row r="241" spans="6:13" s="13" customFormat="1">
      <c r="F241" s="24"/>
      <c r="G241" s="121"/>
      <c r="H241" s="24"/>
      <c r="I241" s="120"/>
      <c r="J241" s="24"/>
      <c r="K241" s="120"/>
      <c r="L241" s="15"/>
      <c r="M241" s="14"/>
    </row>
    <row r="242" spans="6:13" s="13" customFormat="1">
      <c r="F242" s="24"/>
      <c r="G242" s="121"/>
      <c r="H242" s="24"/>
      <c r="I242" s="120"/>
      <c r="J242" s="24"/>
      <c r="K242" s="120"/>
      <c r="L242" s="15"/>
      <c r="M242" s="14"/>
    </row>
    <row r="243" spans="6:13" s="13" customFormat="1">
      <c r="F243" s="24"/>
      <c r="G243" s="121"/>
      <c r="H243" s="24"/>
      <c r="I243" s="120"/>
      <c r="J243" s="24"/>
      <c r="K243" s="120"/>
      <c r="L243" s="15"/>
      <c r="M243" s="14"/>
    </row>
    <row r="244" spans="6:13" s="13" customFormat="1">
      <c r="F244" s="24"/>
      <c r="G244" s="121"/>
      <c r="H244" s="24"/>
      <c r="I244" s="120"/>
      <c r="J244" s="24"/>
      <c r="K244" s="120"/>
      <c r="L244" s="15"/>
      <c r="M244" s="14"/>
    </row>
    <row r="245" spans="6:13" s="13" customFormat="1">
      <c r="F245" s="24"/>
      <c r="G245" s="121"/>
      <c r="H245" s="24"/>
      <c r="I245" s="120"/>
      <c r="J245" s="24"/>
      <c r="K245" s="120"/>
      <c r="L245" s="15"/>
      <c r="M245" s="14"/>
    </row>
    <row r="246" spans="6:13" s="13" customFormat="1">
      <c r="F246" s="24"/>
      <c r="G246" s="121"/>
      <c r="H246" s="24"/>
      <c r="I246" s="120"/>
      <c r="J246" s="24"/>
      <c r="K246" s="120"/>
      <c r="L246" s="15"/>
      <c r="M246" s="14"/>
    </row>
    <row r="247" spans="6:13" s="13" customFormat="1">
      <c r="F247" s="24"/>
      <c r="G247" s="121"/>
      <c r="H247" s="24"/>
      <c r="I247" s="120"/>
      <c r="J247" s="24"/>
      <c r="K247" s="120"/>
      <c r="L247" s="15"/>
      <c r="M247" s="14"/>
    </row>
    <row r="248" spans="6:13" s="13" customFormat="1">
      <c r="F248" s="24"/>
      <c r="G248" s="121"/>
      <c r="H248" s="24"/>
      <c r="I248" s="120"/>
      <c r="J248" s="24"/>
      <c r="K248" s="120"/>
      <c r="L248" s="15"/>
      <c r="M248" s="14"/>
    </row>
    <row r="249" spans="6:13" s="13" customFormat="1">
      <c r="F249" s="24"/>
      <c r="G249" s="121"/>
      <c r="H249" s="24"/>
      <c r="I249" s="120"/>
      <c r="J249" s="24"/>
      <c r="K249" s="120"/>
      <c r="L249" s="15"/>
      <c r="M249" s="14"/>
    </row>
    <row r="250" spans="6:13" s="13" customFormat="1">
      <c r="F250" s="24"/>
      <c r="G250" s="121"/>
      <c r="H250" s="24"/>
      <c r="I250" s="120"/>
      <c r="J250" s="24"/>
      <c r="K250" s="120"/>
      <c r="L250" s="15"/>
      <c r="M250" s="14"/>
    </row>
    <row r="251" spans="6:13" s="13" customFormat="1">
      <c r="F251" s="24"/>
      <c r="G251" s="121"/>
      <c r="H251" s="24"/>
      <c r="I251" s="120"/>
      <c r="J251" s="24"/>
      <c r="K251" s="120"/>
      <c r="L251" s="15"/>
      <c r="M251" s="14"/>
    </row>
    <row r="252" spans="6:13" s="13" customFormat="1">
      <c r="F252" s="24"/>
      <c r="G252" s="121"/>
      <c r="H252" s="24"/>
      <c r="I252" s="120"/>
      <c r="J252" s="24"/>
      <c r="K252" s="120"/>
      <c r="L252" s="15"/>
      <c r="M252" s="14"/>
    </row>
    <row r="253" spans="6:13" s="13" customFormat="1">
      <c r="F253" s="24"/>
      <c r="G253" s="121"/>
      <c r="H253" s="24"/>
      <c r="I253" s="120"/>
      <c r="J253" s="24"/>
      <c r="K253" s="120"/>
      <c r="L253" s="15"/>
      <c r="M253" s="14"/>
    </row>
    <row r="254" spans="6:13" s="13" customFormat="1">
      <c r="F254" s="24"/>
      <c r="G254" s="121"/>
      <c r="H254" s="24"/>
      <c r="I254" s="120"/>
      <c r="J254" s="24"/>
      <c r="K254" s="120"/>
      <c r="L254" s="15"/>
      <c r="M254" s="14"/>
    </row>
    <row r="255" spans="6:13" s="13" customFormat="1">
      <c r="F255" s="24"/>
      <c r="G255" s="121"/>
      <c r="H255" s="24"/>
      <c r="I255" s="120"/>
      <c r="J255" s="24"/>
      <c r="K255" s="120"/>
      <c r="L255" s="15"/>
    </row>
    <row r="256" spans="6:13" s="13" customFormat="1">
      <c r="F256" s="24"/>
      <c r="G256" s="121"/>
      <c r="H256" s="24"/>
      <c r="I256" s="120"/>
      <c r="J256" s="24"/>
      <c r="K256" s="120"/>
      <c r="L256" s="15"/>
    </row>
    <row r="257" spans="6:12" s="13" customFormat="1">
      <c r="F257" s="24"/>
      <c r="G257" s="121"/>
      <c r="H257" s="24"/>
      <c r="I257" s="120"/>
      <c r="J257" s="24"/>
      <c r="K257" s="120"/>
      <c r="L257" s="15"/>
    </row>
    <row r="258" spans="6:12" s="13" customFormat="1">
      <c r="F258" s="24"/>
      <c r="G258" s="121"/>
      <c r="H258" s="24"/>
      <c r="I258" s="120"/>
      <c r="J258" s="24"/>
      <c r="K258" s="120"/>
      <c r="L258" s="15"/>
    </row>
    <row r="259" spans="6:12" s="13" customFormat="1">
      <c r="F259" s="24"/>
      <c r="G259" s="121"/>
      <c r="H259" s="24"/>
      <c r="I259" s="120"/>
      <c r="J259" s="24"/>
      <c r="K259" s="120"/>
      <c r="L259" s="15"/>
    </row>
    <row r="260" spans="6:12" s="13" customFormat="1">
      <c r="F260" s="24"/>
      <c r="G260" s="121"/>
      <c r="H260" s="24"/>
      <c r="I260" s="120"/>
      <c r="J260" s="24"/>
      <c r="K260" s="120"/>
      <c r="L260" s="15"/>
    </row>
    <row r="261" spans="6:12" s="13" customFormat="1">
      <c r="F261" s="24"/>
      <c r="G261" s="121"/>
      <c r="H261" s="24"/>
      <c r="I261" s="120"/>
      <c r="J261" s="24"/>
      <c r="K261" s="120"/>
      <c r="L261" s="15"/>
    </row>
    <row r="262" spans="6:12" s="13" customFormat="1">
      <c r="F262" s="24"/>
      <c r="G262" s="121"/>
      <c r="H262" s="24"/>
      <c r="I262" s="120"/>
      <c r="J262" s="24"/>
      <c r="K262" s="120"/>
      <c r="L262" s="15"/>
    </row>
    <row r="263" spans="6:12" s="13" customFormat="1">
      <c r="F263" s="24"/>
      <c r="G263" s="121"/>
      <c r="H263" s="24"/>
      <c r="I263" s="120"/>
      <c r="J263" s="24"/>
      <c r="K263" s="120"/>
      <c r="L263" s="15"/>
    </row>
    <row r="264" spans="6:12" s="13" customFormat="1">
      <c r="F264" s="24"/>
      <c r="G264" s="121"/>
      <c r="H264" s="24"/>
      <c r="I264" s="120"/>
      <c r="J264" s="24"/>
      <c r="K264" s="120"/>
      <c r="L264" s="15"/>
    </row>
    <row r="265" spans="6:12" s="13" customFormat="1">
      <c r="F265" s="24"/>
      <c r="G265" s="121"/>
      <c r="H265" s="24"/>
      <c r="I265" s="120"/>
      <c r="J265" s="24"/>
      <c r="K265" s="120"/>
      <c r="L265" s="15"/>
    </row>
    <row r="266" spans="6:12" s="13" customFormat="1">
      <c r="F266" s="24"/>
      <c r="G266" s="121"/>
      <c r="H266" s="24"/>
      <c r="I266" s="120"/>
      <c r="J266" s="24"/>
      <c r="K266" s="120"/>
      <c r="L266" s="15"/>
    </row>
    <row r="267" spans="6:12" s="13" customFormat="1">
      <c r="F267" s="24"/>
      <c r="G267" s="121"/>
      <c r="H267" s="24"/>
      <c r="I267" s="120"/>
      <c r="J267" s="24"/>
      <c r="K267" s="120"/>
      <c r="L267" s="15"/>
    </row>
    <row r="268" spans="6:12" s="13" customFormat="1">
      <c r="F268" s="24"/>
      <c r="G268" s="121"/>
      <c r="H268" s="24"/>
      <c r="I268" s="120"/>
      <c r="J268" s="24"/>
      <c r="K268" s="120"/>
      <c r="L268" s="15"/>
    </row>
    <row r="269" spans="6:12" s="13" customFormat="1">
      <c r="F269" s="24"/>
      <c r="G269" s="121"/>
      <c r="H269" s="24"/>
      <c r="I269" s="120"/>
      <c r="J269" s="24"/>
      <c r="K269" s="120"/>
      <c r="L269" s="15"/>
    </row>
    <row r="270" spans="6:12" s="13" customFormat="1">
      <c r="F270" s="24"/>
      <c r="G270" s="121"/>
      <c r="H270" s="24"/>
      <c r="I270" s="120"/>
      <c r="J270" s="24"/>
      <c r="K270" s="120"/>
      <c r="L270" s="15"/>
    </row>
    <row r="271" spans="6:12" s="13" customFormat="1">
      <c r="F271" s="24"/>
      <c r="G271" s="121"/>
      <c r="H271" s="24"/>
      <c r="I271" s="120"/>
      <c r="J271" s="24"/>
      <c r="K271" s="120"/>
      <c r="L271" s="15"/>
    </row>
    <row r="272" spans="6:12" s="13" customFormat="1">
      <c r="F272" s="24"/>
      <c r="G272" s="121"/>
      <c r="H272" s="24"/>
      <c r="I272" s="120"/>
      <c r="J272" s="24"/>
      <c r="K272" s="120"/>
      <c r="L272" s="15"/>
    </row>
    <row r="273" spans="6:12" s="13" customFormat="1">
      <c r="F273" s="24"/>
      <c r="G273" s="121"/>
      <c r="H273" s="24"/>
      <c r="I273" s="120"/>
      <c r="J273" s="24"/>
      <c r="K273" s="120"/>
      <c r="L273" s="15"/>
    </row>
    <row r="274" spans="6:12" s="13" customFormat="1">
      <c r="F274" s="24"/>
      <c r="G274" s="121"/>
      <c r="H274" s="24"/>
      <c r="I274" s="120"/>
      <c r="J274" s="24"/>
      <c r="K274" s="120"/>
      <c r="L274" s="15"/>
    </row>
    <row r="275" spans="6:12" s="13" customFormat="1">
      <c r="F275" s="24"/>
      <c r="G275" s="121"/>
      <c r="H275" s="24"/>
      <c r="I275" s="120"/>
      <c r="J275" s="24"/>
      <c r="K275" s="120"/>
      <c r="L275" s="15"/>
    </row>
    <row r="276" spans="6:12" s="13" customFormat="1">
      <c r="F276" s="24"/>
      <c r="G276" s="121"/>
      <c r="H276" s="24"/>
      <c r="I276" s="120"/>
      <c r="J276" s="24"/>
      <c r="K276" s="120"/>
      <c r="L276" s="15"/>
    </row>
    <row r="277" spans="6:12" s="13" customFormat="1">
      <c r="F277" s="24"/>
      <c r="G277" s="121"/>
      <c r="H277" s="24"/>
      <c r="I277" s="120"/>
      <c r="J277" s="24"/>
      <c r="K277" s="120"/>
      <c r="L277" s="15"/>
    </row>
    <row r="278" spans="6:12" s="13" customFormat="1">
      <c r="F278" s="24"/>
      <c r="G278" s="121"/>
      <c r="H278" s="24"/>
      <c r="I278" s="120"/>
      <c r="J278" s="24"/>
      <c r="K278" s="120"/>
      <c r="L278" s="15"/>
    </row>
    <row r="279" spans="6:12" s="13" customFormat="1">
      <c r="F279" s="24"/>
      <c r="G279" s="121"/>
      <c r="H279" s="24"/>
      <c r="I279" s="120"/>
      <c r="J279" s="24"/>
      <c r="K279" s="120"/>
      <c r="L279" s="15"/>
    </row>
    <row r="280" spans="6:12" s="13" customFormat="1">
      <c r="F280" s="24"/>
      <c r="G280" s="121"/>
      <c r="H280" s="24"/>
      <c r="I280" s="120"/>
      <c r="J280" s="24"/>
      <c r="K280" s="120"/>
      <c r="L280" s="15"/>
    </row>
    <row r="281" spans="6:12" s="13" customFormat="1">
      <c r="F281" s="24"/>
      <c r="G281" s="121"/>
      <c r="H281" s="24"/>
      <c r="I281" s="120"/>
      <c r="J281" s="24"/>
      <c r="K281" s="120"/>
      <c r="L281" s="15"/>
    </row>
    <row r="282" spans="6:12" s="13" customFormat="1">
      <c r="F282" s="24"/>
      <c r="G282" s="121"/>
      <c r="H282" s="24"/>
      <c r="I282" s="120"/>
      <c r="J282" s="24"/>
      <c r="K282" s="120"/>
      <c r="L282" s="15"/>
    </row>
    <row r="283" spans="6:12" s="13" customFormat="1">
      <c r="F283" s="24"/>
      <c r="G283" s="121"/>
      <c r="H283" s="24"/>
      <c r="I283" s="120"/>
      <c r="J283" s="24"/>
      <c r="K283" s="120"/>
      <c r="L283" s="15"/>
    </row>
    <row r="284" spans="6:12" s="13" customFormat="1">
      <c r="F284" s="24"/>
      <c r="G284" s="121"/>
      <c r="H284" s="24"/>
      <c r="I284" s="120"/>
      <c r="J284" s="24"/>
      <c r="K284" s="120"/>
      <c r="L284" s="15"/>
    </row>
    <row r="285" spans="6:12" s="13" customFormat="1">
      <c r="F285" s="24"/>
      <c r="G285" s="121"/>
      <c r="H285" s="24"/>
      <c r="I285" s="120"/>
      <c r="J285" s="24"/>
      <c r="K285" s="120"/>
      <c r="L285" s="15"/>
    </row>
    <row r="286" spans="6:12" s="13" customFormat="1">
      <c r="F286" s="24"/>
      <c r="G286" s="121"/>
      <c r="H286" s="24"/>
      <c r="I286" s="120"/>
      <c r="J286" s="24"/>
      <c r="K286" s="120"/>
      <c r="L286" s="15"/>
    </row>
    <row r="287" spans="6:12" s="13" customFormat="1">
      <c r="F287" s="24"/>
      <c r="G287" s="121"/>
      <c r="H287" s="24"/>
      <c r="I287" s="120"/>
      <c r="J287" s="24"/>
      <c r="K287" s="120"/>
      <c r="L287" s="15"/>
    </row>
    <row r="288" spans="6:12" s="13" customFormat="1">
      <c r="F288" s="24"/>
      <c r="G288" s="121"/>
      <c r="H288" s="24"/>
      <c r="I288" s="120"/>
      <c r="J288" s="24"/>
      <c r="K288" s="120"/>
      <c r="L288" s="15"/>
    </row>
    <row r="289" spans="6:12" s="13" customFormat="1">
      <c r="F289" s="24"/>
      <c r="G289" s="121"/>
      <c r="H289" s="24"/>
      <c r="I289" s="120"/>
      <c r="J289" s="24"/>
      <c r="K289" s="120"/>
      <c r="L289" s="15"/>
    </row>
    <row r="290" spans="6:12" s="13" customFormat="1">
      <c r="F290" s="24"/>
      <c r="G290" s="121"/>
      <c r="H290" s="24"/>
      <c r="I290" s="120"/>
      <c r="J290" s="24"/>
      <c r="K290" s="120"/>
      <c r="L290" s="15"/>
    </row>
    <row r="291" spans="6:12" s="13" customFormat="1">
      <c r="F291" s="24"/>
      <c r="G291" s="121"/>
      <c r="H291" s="24"/>
      <c r="I291" s="120"/>
      <c r="J291" s="24"/>
      <c r="K291" s="120"/>
      <c r="L291" s="15"/>
    </row>
    <row r="292" spans="6:12" s="13" customFormat="1">
      <c r="F292" s="24"/>
      <c r="G292" s="121"/>
      <c r="H292" s="24"/>
      <c r="I292" s="120"/>
      <c r="J292" s="24"/>
      <c r="K292" s="120"/>
      <c r="L292" s="15"/>
    </row>
    <row r="293" spans="6:12" s="13" customFormat="1">
      <c r="F293" s="24"/>
      <c r="G293" s="121"/>
      <c r="H293" s="24"/>
      <c r="I293" s="120"/>
      <c r="J293" s="24"/>
      <c r="K293" s="120"/>
      <c r="L293" s="15"/>
    </row>
    <row r="294" spans="6:12" s="13" customFormat="1">
      <c r="F294" s="24"/>
      <c r="G294" s="121"/>
      <c r="H294" s="24"/>
      <c r="I294" s="120"/>
      <c r="J294" s="24"/>
      <c r="K294" s="120"/>
      <c r="L294" s="15"/>
    </row>
    <row r="295" spans="6:12" s="13" customFormat="1">
      <c r="F295" s="24"/>
      <c r="G295" s="121"/>
      <c r="H295" s="24"/>
      <c r="I295" s="120"/>
      <c r="J295" s="24"/>
      <c r="K295" s="120"/>
      <c r="L295" s="15"/>
    </row>
    <row r="296" spans="6:12" s="13" customFormat="1">
      <c r="F296" s="24"/>
      <c r="G296" s="121"/>
      <c r="H296" s="24"/>
      <c r="I296" s="120"/>
      <c r="J296" s="24"/>
      <c r="K296" s="120"/>
      <c r="L296" s="15"/>
    </row>
    <row r="297" spans="6:12" s="13" customFormat="1">
      <c r="F297" s="24"/>
      <c r="G297" s="121"/>
      <c r="H297" s="24"/>
      <c r="I297" s="120"/>
      <c r="J297" s="24"/>
      <c r="K297" s="120"/>
      <c r="L297" s="15"/>
    </row>
    <row r="298" spans="6:12" s="13" customFormat="1">
      <c r="F298" s="24"/>
      <c r="G298" s="121"/>
      <c r="H298" s="24"/>
      <c r="I298" s="120"/>
      <c r="J298" s="24"/>
      <c r="K298" s="120"/>
      <c r="L298" s="15"/>
    </row>
    <row r="299" spans="6:12" s="13" customFormat="1">
      <c r="F299" s="24"/>
      <c r="G299" s="121"/>
      <c r="H299" s="24"/>
      <c r="I299" s="120"/>
      <c r="J299" s="24"/>
      <c r="K299" s="120"/>
      <c r="L299" s="15"/>
    </row>
    <row r="300" spans="6:12" s="13" customFormat="1">
      <c r="F300" s="24"/>
      <c r="G300" s="121"/>
      <c r="H300" s="24"/>
      <c r="I300" s="120"/>
      <c r="J300" s="24"/>
      <c r="K300" s="120"/>
      <c r="L300" s="15"/>
    </row>
    <row r="301" spans="6:12" s="13" customFormat="1">
      <c r="F301" s="24"/>
      <c r="G301" s="121"/>
      <c r="H301" s="24"/>
      <c r="I301" s="120"/>
      <c r="J301" s="24"/>
      <c r="K301" s="120"/>
      <c r="L301" s="15"/>
    </row>
    <row r="302" spans="6:12" s="13" customFormat="1">
      <c r="F302" s="24"/>
      <c r="G302" s="121"/>
      <c r="H302" s="24"/>
      <c r="I302" s="120"/>
      <c r="J302" s="24"/>
      <c r="K302" s="120"/>
      <c r="L302" s="15"/>
    </row>
    <row r="303" spans="6:12" s="13" customFormat="1">
      <c r="F303" s="24"/>
      <c r="G303" s="121"/>
      <c r="H303" s="24"/>
      <c r="I303" s="120"/>
      <c r="J303" s="24"/>
      <c r="K303" s="120"/>
      <c r="L303" s="15"/>
    </row>
    <row r="304" spans="6:12" s="13" customFormat="1">
      <c r="F304" s="24"/>
      <c r="G304" s="121"/>
      <c r="H304" s="24"/>
      <c r="I304" s="120"/>
      <c r="J304" s="24"/>
      <c r="K304" s="120"/>
      <c r="L304" s="15"/>
    </row>
    <row r="305" spans="6:12" s="13" customFormat="1">
      <c r="F305" s="24"/>
      <c r="G305" s="121"/>
      <c r="H305" s="24"/>
      <c r="I305" s="120"/>
      <c r="J305" s="24"/>
      <c r="K305" s="120"/>
      <c r="L305" s="15"/>
    </row>
    <row r="306" spans="6:12" s="13" customFormat="1">
      <c r="F306" s="24"/>
      <c r="G306" s="121"/>
      <c r="H306" s="24"/>
      <c r="I306" s="120"/>
      <c r="J306" s="24"/>
      <c r="K306" s="120"/>
      <c r="L306" s="15"/>
    </row>
    <row r="307" spans="6:12" s="13" customFormat="1">
      <c r="F307" s="24"/>
      <c r="G307" s="121"/>
      <c r="H307" s="24"/>
      <c r="I307" s="120"/>
      <c r="J307" s="24"/>
      <c r="K307" s="120"/>
      <c r="L307" s="15"/>
    </row>
    <row r="308" spans="6:12" s="13" customFormat="1">
      <c r="F308" s="24"/>
      <c r="G308" s="121"/>
      <c r="H308" s="24"/>
      <c r="I308" s="120"/>
      <c r="J308" s="24"/>
      <c r="K308" s="120"/>
      <c r="L308" s="15"/>
    </row>
    <row r="309" spans="6:12" s="13" customFormat="1">
      <c r="F309" s="24"/>
      <c r="G309" s="121"/>
      <c r="H309" s="24"/>
      <c r="I309" s="120"/>
      <c r="J309" s="24"/>
      <c r="K309" s="120"/>
      <c r="L309" s="15"/>
    </row>
    <row r="310" spans="6:12" s="13" customFormat="1">
      <c r="F310" s="24"/>
      <c r="G310" s="121"/>
      <c r="H310" s="24"/>
      <c r="I310" s="120"/>
      <c r="J310" s="24"/>
      <c r="K310" s="120"/>
      <c r="L310" s="15"/>
    </row>
    <row r="311" spans="6:12" s="13" customFormat="1">
      <c r="F311" s="24"/>
      <c r="G311" s="121"/>
      <c r="H311" s="24"/>
      <c r="I311" s="120"/>
      <c r="J311" s="24"/>
      <c r="K311" s="120"/>
      <c r="L311" s="15"/>
    </row>
    <row r="312" spans="6:12" s="13" customFormat="1">
      <c r="F312" s="24"/>
      <c r="G312" s="121"/>
      <c r="H312" s="24"/>
      <c r="I312" s="120"/>
      <c r="J312" s="24"/>
      <c r="K312" s="120"/>
      <c r="L312" s="15"/>
    </row>
    <row r="313" spans="6:12" s="13" customFormat="1">
      <c r="F313" s="24"/>
      <c r="G313" s="121"/>
      <c r="H313" s="24"/>
      <c r="I313" s="120"/>
      <c r="J313" s="24"/>
      <c r="K313" s="120"/>
      <c r="L313" s="15"/>
    </row>
    <row r="314" spans="6:12" s="13" customFormat="1">
      <c r="F314" s="24"/>
      <c r="G314" s="121"/>
      <c r="H314" s="24"/>
      <c r="I314" s="120"/>
      <c r="J314" s="24"/>
      <c r="K314" s="120"/>
      <c r="L314" s="15"/>
    </row>
    <row r="315" spans="6:12" s="13" customFormat="1">
      <c r="F315" s="24"/>
      <c r="G315" s="121"/>
      <c r="H315" s="24"/>
      <c r="I315" s="120"/>
      <c r="J315" s="24"/>
      <c r="K315" s="120"/>
      <c r="L315" s="15"/>
    </row>
    <row r="316" spans="6:12" s="13" customFormat="1">
      <c r="F316" s="24"/>
      <c r="G316" s="121"/>
      <c r="H316" s="24"/>
      <c r="I316" s="120"/>
      <c r="J316" s="24"/>
      <c r="K316" s="120"/>
      <c r="L316" s="15"/>
    </row>
    <row r="317" spans="6:12" s="13" customFormat="1">
      <c r="F317" s="24"/>
      <c r="G317" s="121"/>
      <c r="H317" s="24"/>
      <c r="I317" s="120"/>
      <c r="J317" s="24"/>
      <c r="K317" s="120"/>
      <c r="L317" s="15"/>
    </row>
    <row r="318" spans="6:12" s="13" customFormat="1">
      <c r="F318" s="24"/>
      <c r="G318" s="121"/>
      <c r="H318" s="24"/>
      <c r="I318" s="120"/>
      <c r="J318" s="24"/>
      <c r="K318" s="120"/>
      <c r="L318" s="15"/>
    </row>
    <row r="319" spans="6:12" s="13" customFormat="1">
      <c r="F319" s="24"/>
      <c r="G319" s="121"/>
      <c r="H319" s="24"/>
      <c r="I319" s="120"/>
      <c r="J319" s="24"/>
      <c r="K319" s="120"/>
      <c r="L319" s="15"/>
    </row>
    <row r="320" spans="6:12" s="13" customFormat="1">
      <c r="F320" s="24"/>
      <c r="G320" s="121"/>
      <c r="H320" s="24"/>
      <c r="I320" s="120"/>
      <c r="J320" s="24"/>
      <c r="K320" s="120"/>
      <c r="L320" s="15"/>
    </row>
    <row r="321" spans="6:12" s="13" customFormat="1">
      <c r="F321" s="24"/>
      <c r="G321" s="121"/>
      <c r="H321" s="24"/>
      <c r="I321" s="120"/>
      <c r="J321" s="24"/>
      <c r="K321" s="120"/>
      <c r="L321" s="15"/>
    </row>
    <row r="322" spans="6:12" s="13" customFormat="1">
      <c r="F322" s="24"/>
      <c r="G322" s="121"/>
      <c r="H322" s="24"/>
      <c r="I322" s="120"/>
      <c r="J322" s="24"/>
      <c r="K322" s="120"/>
      <c r="L322" s="15"/>
    </row>
    <row r="323" spans="6:12" s="13" customFormat="1">
      <c r="F323" s="24"/>
      <c r="G323" s="121"/>
      <c r="H323" s="24"/>
      <c r="I323" s="120"/>
      <c r="J323" s="24"/>
      <c r="K323" s="120"/>
      <c r="L323" s="15"/>
    </row>
    <row r="324" spans="6:12" s="13" customFormat="1">
      <c r="F324" s="24"/>
      <c r="G324" s="121"/>
      <c r="H324" s="24"/>
      <c r="I324" s="120"/>
      <c r="J324" s="24"/>
      <c r="K324" s="120"/>
      <c r="L324" s="15"/>
    </row>
    <row r="325" spans="6:12" s="13" customFormat="1">
      <c r="F325" s="24"/>
      <c r="G325" s="121"/>
      <c r="H325" s="24"/>
      <c r="I325" s="120"/>
      <c r="J325" s="24"/>
      <c r="K325" s="120"/>
      <c r="L325" s="15"/>
    </row>
    <row r="326" spans="6:12" s="13" customFormat="1">
      <c r="F326" s="24"/>
      <c r="G326" s="121"/>
      <c r="H326" s="24"/>
      <c r="I326" s="120"/>
      <c r="J326" s="24"/>
      <c r="K326" s="120"/>
      <c r="L326" s="15"/>
    </row>
    <row r="327" spans="6:12" s="13" customFormat="1">
      <c r="F327" s="24"/>
      <c r="G327" s="121"/>
      <c r="H327" s="24"/>
      <c r="I327" s="120"/>
      <c r="J327" s="24"/>
      <c r="K327" s="120"/>
      <c r="L327" s="15"/>
    </row>
    <row r="328" spans="6:12" s="13" customFormat="1">
      <c r="F328" s="24"/>
      <c r="G328" s="121"/>
      <c r="H328" s="24"/>
      <c r="I328" s="120"/>
      <c r="J328" s="24"/>
      <c r="K328" s="120"/>
      <c r="L328" s="15"/>
    </row>
    <row r="329" spans="6:12" s="13" customFormat="1">
      <c r="F329" s="24"/>
      <c r="G329" s="121"/>
      <c r="H329" s="24"/>
      <c r="I329" s="120"/>
      <c r="J329" s="24"/>
      <c r="K329" s="120"/>
      <c r="L329" s="15"/>
    </row>
    <row r="330" spans="6:12" s="13" customFormat="1">
      <c r="F330" s="24"/>
      <c r="G330" s="121"/>
      <c r="H330" s="24"/>
      <c r="I330" s="120"/>
      <c r="J330" s="24"/>
      <c r="K330" s="120"/>
      <c r="L330" s="15"/>
    </row>
    <row r="331" spans="6:12" s="13" customFormat="1">
      <c r="F331" s="24"/>
      <c r="G331" s="121"/>
      <c r="H331" s="24"/>
      <c r="I331" s="120"/>
      <c r="J331" s="24"/>
      <c r="K331" s="120"/>
      <c r="L331" s="15"/>
    </row>
    <row r="332" spans="6:12" s="13" customFormat="1">
      <c r="F332" s="24"/>
      <c r="G332" s="121"/>
      <c r="H332" s="24"/>
      <c r="I332" s="120"/>
      <c r="J332" s="24"/>
      <c r="K332" s="120"/>
      <c r="L332" s="15"/>
    </row>
    <row r="333" spans="6:12" s="13" customFormat="1">
      <c r="F333" s="24"/>
      <c r="G333" s="121"/>
      <c r="H333" s="24"/>
      <c r="I333" s="120"/>
      <c r="J333" s="24"/>
      <c r="K333" s="120"/>
      <c r="L333" s="15"/>
    </row>
    <row r="334" spans="6:12" s="13" customFormat="1">
      <c r="F334" s="24"/>
      <c r="G334" s="121"/>
      <c r="H334" s="24"/>
      <c r="I334" s="120"/>
      <c r="J334" s="24"/>
      <c r="K334" s="120"/>
      <c r="L334" s="15"/>
    </row>
    <row r="335" spans="6:12" s="13" customFormat="1">
      <c r="F335" s="24"/>
      <c r="G335" s="121"/>
      <c r="H335" s="24"/>
      <c r="I335" s="120"/>
      <c r="J335" s="24"/>
      <c r="K335" s="120"/>
      <c r="L335" s="15"/>
    </row>
    <row r="336" spans="6:12" s="13" customFormat="1">
      <c r="F336" s="24"/>
      <c r="G336" s="121"/>
      <c r="H336" s="24"/>
      <c r="I336" s="120"/>
      <c r="J336" s="24"/>
      <c r="K336" s="120"/>
      <c r="L336" s="15"/>
    </row>
    <row r="337" spans="6:12" s="13" customFormat="1">
      <c r="F337" s="24"/>
      <c r="G337" s="121"/>
      <c r="H337" s="24"/>
      <c r="I337" s="120"/>
      <c r="J337" s="24"/>
      <c r="K337" s="120"/>
      <c r="L337" s="15"/>
    </row>
    <row r="338" spans="6:12" s="13" customFormat="1">
      <c r="F338" s="24"/>
      <c r="G338" s="121"/>
      <c r="H338" s="24"/>
      <c r="I338" s="120"/>
      <c r="J338" s="24"/>
      <c r="K338" s="120"/>
      <c r="L338" s="15"/>
    </row>
    <row r="339" spans="6:12" s="13" customFormat="1">
      <c r="F339" s="24"/>
      <c r="G339" s="121"/>
      <c r="H339" s="24"/>
      <c r="I339" s="120"/>
      <c r="J339" s="24"/>
      <c r="K339" s="120"/>
      <c r="L339" s="15"/>
    </row>
    <row r="340" spans="6:12" s="13" customFormat="1">
      <c r="F340" s="24"/>
      <c r="G340" s="121"/>
      <c r="H340" s="24"/>
      <c r="I340" s="120"/>
      <c r="J340" s="24"/>
      <c r="K340" s="120"/>
      <c r="L340" s="15"/>
    </row>
    <row r="341" spans="6:12" s="13" customFormat="1">
      <c r="F341" s="24"/>
      <c r="G341" s="121"/>
      <c r="H341" s="24"/>
      <c r="I341" s="120"/>
      <c r="J341" s="24"/>
      <c r="K341" s="120"/>
      <c r="L341" s="15"/>
    </row>
    <row r="342" spans="6:12" s="13" customFormat="1">
      <c r="F342" s="24"/>
      <c r="G342" s="121"/>
      <c r="H342" s="24"/>
      <c r="I342" s="120"/>
      <c r="J342" s="24"/>
      <c r="K342" s="120"/>
      <c r="L342" s="15"/>
    </row>
    <row r="343" spans="6:12" s="13" customFormat="1">
      <c r="F343" s="24"/>
      <c r="G343" s="121"/>
      <c r="H343" s="24"/>
      <c r="I343" s="120"/>
      <c r="J343" s="24"/>
      <c r="K343" s="120"/>
      <c r="L343" s="15"/>
    </row>
    <row r="344" spans="6:12" s="13" customFormat="1">
      <c r="F344" s="24"/>
      <c r="G344" s="121"/>
      <c r="H344" s="24"/>
      <c r="I344" s="120"/>
      <c r="J344" s="24"/>
      <c r="K344" s="120"/>
      <c r="L344" s="15"/>
    </row>
    <row r="345" spans="6:12" s="13" customFormat="1">
      <c r="F345" s="24"/>
      <c r="G345" s="121"/>
      <c r="H345" s="24"/>
      <c r="I345" s="120"/>
      <c r="J345" s="24"/>
      <c r="K345" s="120"/>
      <c r="L345" s="15"/>
    </row>
    <row r="346" spans="6:12" s="13" customFormat="1">
      <c r="F346" s="24"/>
      <c r="G346" s="121"/>
      <c r="H346" s="24"/>
      <c r="I346" s="120"/>
      <c r="J346" s="24"/>
      <c r="K346" s="120"/>
      <c r="L346" s="15"/>
    </row>
    <row r="347" spans="6:12" s="13" customFormat="1">
      <c r="F347" s="24"/>
      <c r="G347" s="121"/>
      <c r="H347" s="24"/>
      <c r="I347" s="120"/>
      <c r="J347" s="24"/>
      <c r="K347" s="120"/>
      <c r="L347" s="15"/>
    </row>
    <row r="348" spans="6:12" s="13" customFormat="1">
      <c r="F348" s="24"/>
      <c r="G348" s="121"/>
      <c r="H348" s="24"/>
      <c r="I348" s="120"/>
      <c r="J348" s="24"/>
      <c r="K348" s="120"/>
      <c r="L348" s="15"/>
    </row>
    <row r="349" spans="6:12" s="13" customFormat="1">
      <c r="F349" s="24"/>
      <c r="G349" s="121"/>
      <c r="H349" s="24"/>
      <c r="I349" s="120"/>
      <c r="J349" s="24"/>
      <c r="K349" s="120"/>
      <c r="L349" s="15"/>
    </row>
    <row r="350" spans="6:12" s="13" customFormat="1">
      <c r="F350" s="24"/>
      <c r="G350" s="121"/>
      <c r="H350" s="24"/>
      <c r="I350" s="120"/>
      <c r="J350" s="24"/>
      <c r="K350" s="120"/>
      <c r="L350" s="15"/>
    </row>
    <row r="351" spans="6:12" s="13" customFormat="1">
      <c r="F351" s="24"/>
      <c r="G351" s="121"/>
      <c r="H351" s="24"/>
      <c r="I351" s="120"/>
      <c r="J351" s="24"/>
      <c r="K351" s="120"/>
      <c r="L351" s="15"/>
    </row>
    <row r="352" spans="6:12" s="13" customFormat="1">
      <c r="F352" s="24"/>
      <c r="G352" s="121"/>
      <c r="H352" s="24"/>
      <c r="I352" s="120"/>
      <c r="J352" s="24"/>
      <c r="K352" s="120"/>
      <c r="L352" s="15"/>
    </row>
    <row r="353" spans="6:12" s="13" customFormat="1">
      <c r="F353" s="24"/>
      <c r="G353" s="121"/>
      <c r="H353" s="24"/>
      <c r="I353" s="120"/>
      <c r="J353" s="24"/>
      <c r="K353" s="120"/>
      <c r="L353" s="15"/>
    </row>
    <row r="354" spans="6:12" s="13" customFormat="1">
      <c r="F354" s="24"/>
      <c r="G354" s="121"/>
      <c r="H354" s="24"/>
      <c r="I354" s="120"/>
      <c r="J354" s="24"/>
      <c r="K354" s="120"/>
      <c r="L354" s="15"/>
    </row>
    <row r="355" spans="6:12" s="13" customFormat="1">
      <c r="F355" s="24"/>
      <c r="G355" s="121"/>
      <c r="H355" s="24"/>
      <c r="I355" s="120"/>
      <c r="J355" s="24"/>
      <c r="K355" s="120"/>
      <c r="L355" s="15"/>
    </row>
    <row r="356" spans="6:12" s="13" customFormat="1">
      <c r="F356" s="24"/>
      <c r="G356" s="121"/>
      <c r="H356" s="24"/>
      <c r="I356" s="120"/>
      <c r="J356" s="24"/>
      <c r="K356" s="120"/>
      <c r="L356" s="15"/>
    </row>
    <row r="357" spans="6:12" s="13" customFormat="1">
      <c r="F357" s="24"/>
      <c r="G357" s="121"/>
      <c r="H357" s="24"/>
      <c r="I357" s="120"/>
      <c r="J357" s="24"/>
      <c r="K357" s="120"/>
      <c r="L357" s="15"/>
    </row>
    <row r="358" spans="6:12" s="13" customFormat="1">
      <c r="F358" s="24"/>
      <c r="G358" s="121"/>
      <c r="H358" s="24"/>
      <c r="I358" s="120"/>
      <c r="J358" s="24"/>
      <c r="K358" s="120"/>
      <c r="L358" s="15"/>
    </row>
    <row r="359" spans="6:12" s="13" customFormat="1">
      <c r="F359" s="24"/>
      <c r="G359" s="121"/>
      <c r="H359" s="24"/>
      <c r="I359" s="120"/>
      <c r="J359" s="24"/>
      <c r="K359" s="120"/>
      <c r="L359" s="15"/>
    </row>
    <row r="360" spans="6:12" s="13" customFormat="1">
      <c r="F360" s="24"/>
      <c r="G360" s="121"/>
      <c r="H360" s="24"/>
      <c r="I360" s="120"/>
      <c r="J360" s="24"/>
      <c r="K360" s="120"/>
    </row>
    <row r="361" spans="6:12" s="13" customFormat="1">
      <c r="F361" s="24"/>
      <c r="G361" s="121"/>
      <c r="H361" s="24"/>
      <c r="I361" s="120"/>
      <c r="J361" s="24"/>
      <c r="K361" s="120"/>
    </row>
    <row r="362" spans="6:12" s="13" customFormat="1">
      <c r="F362" s="24"/>
      <c r="G362" s="121"/>
      <c r="H362" s="24"/>
      <c r="I362" s="120"/>
      <c r="J362" s="24"/>
      <c r="K362" s="120"/>
    </row>
    <row r="363" spans="6:12" s="13" customFormat="1">
      <c r="F363" s="24"/>
      <c r="G363" s="121"/>
      <c r="H363" s="24"/>
      <c r="I363" s="120"/>
      <c r="J363" s="24"/>
      <c r="K363" s="120"/>
    </row>
    <row r="364" spans="6:12" s="13" customFormat="1">
      <c r="F364" s="24"/>
      <c r="G364" s="121"/>
      <c r="H364" s="24"/>
      <c r="I364" s="120"/>
      <c r="J364" s="24"/>
      <c r="K364" s="120"/>
    </row>
    <row r="365" spans="6:12" s="13" customFormat="1">
      <c r="F365" s="24"/>
      <c r="G365" s="121"/>
      <c r="H365" s="24"/>
      <c r="I365" s="120"/>
      <c r="J365" s="24"/>
      <c r="K365" s="120"/>
    </row>
    <row r="366" spans="6:12" s="13" customFormat="1">
      <c r="F366" s="24"/>
      <c r="G366" s="121"/>
      <c r="H366" s="24"/>
      <c r="I366" s="120"/>
      <c r="J366" s="24"/>
      <c r="K366" s="120"/>
    </row>
    <row r="367" spans="6:12" s="13" customFormat="1">
      <c r="F367" s="24"/>
      <c r="G367" s="121"/>
      <c r="H367" s="24"/>
      <c r="I367" s="120"/>
      <c r="J367" s="24"/>
      <c r="K367" s="120"/>
    </row>
    <row r="368" spans="6:12" s="13" customFormat="1">
      <c r="F368" s="24"/>
      <c r="G368" s="121"/>
      <c r="H368" s="24"/>
      <c r="I368" s="120"/>
      <c r="J368" s="24"/>
      <c r="K368" s="120"/>
    </row>
    <row r="369" spans="6:11" s="13" customFormat="1">
      <c r="F369" s="24"/>
      <c r="G369" s="121"/>
      <c r="H369" s="24"/>
      <c r="I369" s="120"/>
      <c r="J369" s="24"/>
      <c r="K369" s="120"/>
    </row>
    <row r="370" spans="6:11" s="13" customFormat="1">
      <c r="F370" s="24"/>
      <c r="G370" s="121"/>
      <c r="H370" s="24"/>
      <c r="I370" s="120"/>
      <c r="J370" s="24"/>
      <c r="K370" s="120"/>
    </row>
    <row r="371" spans="6:11" s="13" customFormat="1">
      <c r="F371" s="24"/>
      <c r="G371" s="121"/>
      <c r="H371" s="24"/>
      <c r="I371" s="120"/>
      <c r="J371" s="24"/>
      <c r="K371" s="120"/>
    </row>
    <row r="372" spans="6:11" s="13" customFormat="1">
      <c r="F372" s="24"/>
      <c r="G372" s="121"/>
      <c r="H372" s="24"/>
      <c r="I372" s="120"/>
      <c r="J372" s="24"/>
      <c r="K372" s="120"/>
    </row>
    <row r="373" spans="6:11" s="13" customFormat="1">
      <c r="F373" s="24"/>
      <c r="G373" s="121"/>
      <c r="H373" s="24"/>
      <c r="I373" s="120"/>
      <c r="J373" s="24"/>
      <c r="K373" s="120"/>
    </row>
    <row r="374" spans="6:11" s="13" customFormat="1">
      <c r="F374" s="24"/>
      <c r="G374" s="121"/>
      <c r="H374" s="24"/>
      <c r="I374" s="120"/>
      <c r="J374" s="24"/>
      <c r="K374" s="120"/>
    </row>
    <row r="375" spans="6:11" s="13" customFormat="1">
      <c r="F375" s="24"/>
      <c r="G375" s="121"/>
      <c r="H375" s="24"/>
      <c r="I375" s="120"/>
      <c r="J375" s="24"/>
      <c r="K375" s="120"/>
    </row>
    <row r="376" spans="6:11" s="13" customFormat="1">
      <c r="F376" s="24"/>
      <c r="G376" s="121"/>
      <c r="H376" s="24"/>
      <c r="I376" s="120"/>
      <c r="J376" s="24"/>
      <c r="K376" s="120"/>
    </row>
    <row r="377" spans="6:11" s="13" customFormat="1">
      <c r="F377" s="24"/>
      <c r="G377" s="121"/>
      <c r="H377" s="24"/>
      <c r="I377" s="120"/>
      <c r="J377" s="24"/>
      <c r="K377" s="120"/>
    </row>
    <row r="378" spans="6:11" s="13" customFormat="1">
      <c r="F378" s="24"/>
      <c r="G378" s="121"/>
      <c r="H378" s="24"/>
      <c r="I378" s="120"/>
      <c r="J378" s="24"/>
      <c r="K378" s="120"/>
    </row>
    <row r="379" spans="6:11" s="13" customFormat="1">
      <c r="F379" s="24"/>
      <c r="G379" s="121"/>
      <c r="H379" s="24"/>
      <c r="I379" s="120"/>
      <c r="J379" s="24"/>
      <c r="K379" s="120"/>
    </row>
    <row r="380" spans="6:11" s="13" customFormat="1">
      <c r="F380" s="24"/>
      <c r="G380" s="121"/>
      <c r="H380" s="24"/>
      <c r="I380" s="120"/>
      <c r="J380" s="24"/>
      <c r="K380" s="120"/>
    </row>
    <row r="381" spans="6:11" s="13" customFormat="1">
      <c r="F381" s="24"/>
      <c r="G381" s="121"/>
      <c r="H381" s="24"/>
      <c r="I381" s="120"/>
      <c r="J381" s="24"/>
      <c r="K381" s="120"/>
    </row>
    <row r="382" spans="6:11" s="13" customFormat="1">
      <c r="F382" s="24"/>
      <c r="G382" s="121"/>
      <c r="H382" s="24"/>
      <c r="I382" s="120"/>
      <c r="J382" s="24"/>
      <c r="K382" s="120"/>
    </row>
    <row r="383" spans="6:11" s="13" customFormat="1">
      <c r="F383" s="24"/>
      <c r="G383" s="121"/>
      <c r="H383" s="24"/>
      <c r="I383" s="120"/>
      <c r="J383" s="24"/>
      <c r="K383" s="120"/>
    </row>
    <row r="384" spans="6:11" s="13" customFormat="1">
      <c r="F384" s="24"/>
      <c r="G384" s="121"/>
      <c r="H384" s="24"/>
      <c r="I384" s="120"/>
      <c r="J384" s="24"/>
      <c r="K384" s="120"/>
    </row>
    <row r="385" spans="6:11" s="13" customFormat="1">
      <c r="F385" s="24"/>
      <c r="G385" s="121"/>
      <c r="H385" s="24"/>
      <c r="I385" s="120"/>
      <c r="J385" s="24"/>
      <c r="K385" s="120"/>
    </row>
    <row r="386" spans="6:11" s="13" customFormat="1">
      <c r="F386" s="24"/>
      <c r="G386" s="121"/>
      <c r="H386" s="24"/>
      <c r="I386" s="120"/>
      <c r="J386" s="24"/>
      <c r="K386" s="120"/>
    </row>
    <row r="387" spans="6:11" s="13" customFormat="1">
      <c r="F387" s="24"/>
      <c r="G387" s="121"/>
      <c r="H387" s="24"/>
      <c r="I387" s="120"/>
      <c r="J387" s="24"/>
      <c r="K387" s="120"/>
    </row>
    <row r="388" spans="6:11" s="13" customFormat="1">
      <c r="F388" s="24"/>
      <c r="G388" s="121"/>
      <c r="H388" s="24"/>
      <c r="I388" s="120"/>
      <c r="J388" s="24"/>
      <c r="K388" s="120"/>
    </row>
    <row r="389" spans="6:11" s="13" customFormat="1">
      <c r="F389" s="24"/>
      <c r="G389" s="121"/>
      <c r="H389" s="24"/>
      <c r="I389" s="120"/>
      <c r="J389" s="24"/>
      <c r="K389" s="120"/>
    </row>
    <row r="390" spans="6:11" s="13" customFormat="1">
      <c r="F390" s="24"/>
      <c r="G390" s="121"/>
      <c r="H390" s="24"/>
      <c r="I390" s="120"/>
      <c r="J390" s="24"/>
      <c r="K390" s="120"/>
    </row>
    <row r="391" spans="6:11" s="13" customFormat="1">
      <c r="F391" s="24"/>
      <c r="G391" s="121"/>
      <c r="H391" s="24"/>
      <c r="I391" s="120"/>
      <c r="J391" s="24"/>
      <c r="K391" s="120"/>
    </row>
    <row r="392" spans="6:11" s="13" customFormat="1">
      <c r="F392" s="24"/>
      <c r="G392" s="121"/>
      <c r="H392" s="24"/>
      <c r="I392" s="120"/>
      <c r="J392" s="24"/>
      <c r="K392" s="120"/>
    </row>
    <row r="393" spans="6:11" s="13" customFormat="1">
      <c r="F393" s="24"/>
      <c r="G393" s="121"/>
      <c r="H393" s="24"/>
      <c r="I393" s="120"/>
      <c r="J393" s="24"/>
      <c r="K393" s="120"/>
    </row>
    <row r="394" spans="6:11" s="13" customFormat="1">
      <c r="F394" s="24"/>
      <c r="G394" s="121"/>
      <c r="H394" s="24"/>
      <c r="I394" s="120"/>
      <c r="J394" s="24"/>
      <c r="K394" s="120"/>
    </row>
    <row r="395" spans="6:11" s="13" customFormat="1">
      <c r="F395" s="24"/>
      <c r="G395" s="121"/>
      <c r="H395" s="24"/>
      <c r="I395" s="120"/>
      <c r="J395" s="24"/>
      <c r="K395" s="120"/>
    </row>
    <row r="396" spans="6:11" s="13" customFormat="1">
      <c r="F396" s="24"/>
      <c r="G396" s="121"/>
      <c r="H396" s="24"/>
      <c r="I396" s="120"/>
      <c r="J396" s="24"/>
      <c r="K396" s="120"/>
    </row>
    <row r="397" spans="6:11" s="13" customFormat="1">
      <c r="F397" s="24"/>
      <c r="G397" s="121"/>
      <c r="H397" s="24"/>
      <c r="I397" s="120"/>
      <c r="J397" s="24"/>
      <c r="K397" s="120"/>
    </row>
    <row r="398" spans="6:11" s="13" customFormat="1">
      <c r="F398" s="24"/>
      <c r="G398" s="121"/>
      <c r="H398" s="24"/>
      <c r="I398" s="120"/>
      <c r="J398" s="24"/>
      <c r="K398" s="120"/>
    </row>
    <row r="399" spans="6:11" s="13" customFormat="1">
      <c r="F399" s="24"/>
      <c r="G399" s="121"/>
      <c r="H399" s="24"/>
      <c r="I399" s="120"/>
      <c r="J399" s="24"/>
      <c r="K399" s="120"/>
    </row>
    <row r="400" spans="6:11" s="13" customFormat="1">
      <c r="F400" s="24"/>
      <c r="G400" s="121"/>
      <c r="H400" s="24"/>
      <c r="I400" s="120"/>
      <c r="J400" s="24"/>
      <c r="K400" s="120"/>
    </row>
    <row r="401" spans="6:11" s="13" customFormat="1">
      <c r="F401" s="24"/>
      <c r="G401" s="121"/>
      <c r="H401" s="24"/>
      <c r="I401" s="120"/>
      <c r="J401" s="24"/>
      <c r="K401" s="120"/>
    </row>
    <row r="402" spans="6:11" s="13" customFormat="1">
      <c r="F402" s="24"/>
      <c r="G402" s="121"/>
      <c r="H402" s="24"/>
      <c r="I402" s="120"/>
      <c r="J402" s="24"/>
      <c r="K402" s="120"/>
    </row>
    <row r="403" spans="6:11" s="13" customFormat="1">
      <c r="F403" s="24"/>
      <c r="G403" s="121"/>
      <c r="H403" s="24"/>
      <c r="I403" s="120"/>
      <c r="J403" s="24"/>
      <c r="K403" s="120"/>
    </row>
    <row r="404" spans="6:11" s="13" customFormat="1">
      <c r="F404" s="24"/>
      <c r="G404" s="121"/>
      <c r="H404" s="24"/>
      <c r="I404" s="120"/>
      <c r="J404" s="24"/>
      <c r="K404" s="120"/>
    </row>
    <row r="405" spans="6:11" s="13" customFormat="1">
      <c r="F405" s="24"/>
      <c r="G405" s="121"/>
      <c r="H405" s="24"/>
      <c r="I405" s="120"/>
      <c r="J405" s="24"/>
      <c r="K405" s="120"/>
    </row>
    <row r="406" spans="6:11" s="13" customFormat="1">
      <c r="F406" s="24"/>
      <c r="G406" s="121"/>
      <c r="H406" s="24"/>
      <c r="I406" s="120"/>
      <c r="J406" s="24"/>
      <c r="K406" s="120"/>
    </row>
    <row r="407" spans="6:11" s="13" customFormat="1">
      <c r="F407" s="24"/>
      <c r="G407" s="121"/>
      <c r="H407" s="24"/>
      <c r="I407" s="120"/>
      <c r="J407" s="24"/>
      <c r="K407" s="120"/>
    </row>
    <row r="408" spans="6:11" s="13" customFormat="1">
      <c r="F408" s="24"/>
      <c r="G408" s="121"/>
      <c r="H408" s="24"/>
      <c r="I408" s="120"/>
      <c r="J408" s="24"/>
      <c r="K408" s="120"/>
    </row>
    <row r="409" spans="6:11" s="13" customFormat="1">
      <c r="F409" s="24"/>
      <c r="G409" s="121"/>
      <c r="H409" s="24"/>
      <c r="I409" s="120"/>
      <c r="J409" s="24"/>
      <c r="K409" s="120"/>
    </row>
    <row r="410" spans="6:11" s="13" customFormat="1">
      <c r="F410" s="24"/>
      <c r="G410" s="121"/>
      <c r="H410" s="24"/>
      <c r="I410" s="120"/>
      <c r="J410" s="24"/>
      <c r="K410" s="120"/>
    </row>
    <row r="411" spans="6:11" s="13" customFormat="1">
      <c r="F411" s="24"/>
      <c r="G411" s="121"/>
      <c r="H411" s="24"/>
      <c r="I411" s="120"/>
      <c r="J411" s="24"/>
      <c r="K411" s="120"/>
    </row>
    <row r="412" spans="6:11" s="13" customFormat="1">
      <c r="F412" s="24"/>
      <c r="G412" s="121"/>
      <c r="H412" s="24"/>
      <c r="I412" s="120"/>
      <c r="J412" s="24"/>
      <c r="K412" s="120"/>
    </row>
    <row r="413" spans="6:11" s="13" customFormat="1">
      <c r="F413" s="24"/>
      <c r="G413" s="121"/>
      <c r="H413" s="24"/>
      <c r="I413" s="120"/>
      <c r="J413" s="24"/>
      <c r="K413" s="120"/>
    </row>
    <row r="414" spans="6:11" s="13" customFormat="1">
      <c r="F414" s="24"/>
      <c r="G414" s="121"/>
      <c r="H414" s="24"/>
      <c r="I414" s="120"/>
      <c r="J414" s="24"/>
      <c r="K414" s="120"/>
    </row>
    <row r="415" spans="6:11" s="13" customFormat="1">
      <c r="F415" s="24"/>
      <c r="G415" s="121"/>
      <c r="H415" s="24"/>
      <c r="I415" s="120"/>
      <c r="J415" s="24"/>
      <c r="K415" s="120"/>
    </row>
    <row r="416" spans="6:11" s="13" customFormat="1">
      <c r="F416" s="24"/>
      <c r="G416" s="121"/>
      <c r="H416" s="24"/>
      <c r="I416" s="120"/>
      <c r="J416" s="24"/>
      <c r="K416" s="120"/>
    </row>
    <row r="417" spans="6:11" s="13" customFormat="1">
      <c r="F417" s="24"/>
      <c r="G417" s="121"/>
      <c r="H417" s="24"/>
      <c r="I417" s="120"/>
      <c r="J417" s="24"/>
      <c r="K417" s="120"/>
    </row>
    <row r="418" spans="6:11" s="13" customFormat="1">
      <c r="F418" s="24"/>
      <c r="G418" s="121"/>
      <c r="H418" s="24"/>
      <c r="I418" s="120"/>
      <c r="J418" s="24"/>
      <c r="K418" s="120"/>
    </row>
    <row r="419" spans="6:11" s="13" customFormat="1">
      <c r="F419" s="24"/>
      <c r="G419" s="121"/>
      <c r="H419" s="24"/>
      <c r="I419" s="120"/>
      <c r="J419" s="24"/>
      <c r="K419" s="120"/>
    </row>
    <row r="420" spans="6:11" s="13" customFormat="1">
      <c r="F420" s="24"/>
      <c r="G420" s="121"/>
      <c r="H420" s="24"/>
      <c r="I420" s="120"/>
      <c r="J420" s="24"/>
      <c r="K420" s="120"/>
    </row>
    <row r="421" spans="6:11" s="13" customFormat="1">
      <c r="F421" s="24"/>
      <c r="G421" s="121"/>
      <c r="H421" s="24"/>
      <c r="I421" s="120"/>
      <c r="J421" s="24"/>
      <c r="K421" s="120"/>
    </row>
    <row r="422" spans="6:11" s="13" customFormat="1">
      <c r="F422" s="24"/>
      <c r="G422" s="121"/>
      <c r="H422" s="24"/>
      <c r="I422" s="120"/>
      <c r="J422" s="24"/>
      <c r="K422" s="120"/>
    </row>
    <row r="423" spans="6:11" s="13" customFormat="1">
      <c r="F423" s="24"/>
      <c r="G423" s="121"/>
      <c r="H423" s="24"/>
      <c r="I423" s="120"/>
      <c r="J423" s="24"/>
      <c r="K423" s="120"/>
    </row>
    <row r="424" spans="6:11" s="13" customFormat="1">
      <c r="F424" s="24"/>
      <c r="G424" s="121"/>
      <c r="H424" s="24"/>
      <c r="I424" s="120"/>
      <c r="J424" s="24"/>
      <c r="K424" s="120"/>
    </row>
    <row r="425" spans="6:11" s="13" customFormat="1">
      <c r="F425" s="24"/>
      <c r="G425" s="121"/>
      <c r="H425" s="24"/>
      <c r="I425" s="120"/>
      <c r="J425" s="24"/>
      <c r="K425" s="120"/>
    </row>
    <row r="426" spans="6:11" s="13" customFormat="1">
      <c r="F426" s="24"/>
      <c r="G426" s="121"/>
      <c r="H426" s="24"/>
      <c r="I426" s="120"/>
      <c r="J426" s="24"/>
      <c r="K426" s="120"/>
    </row>
    <row r="427" spans="6:11" s="13" customFormat="1">
      <c r="F427" s="24"/>
      <c r="G427" s="121"/>
      <c r="H427" s="24"/>
      <c r="I427" s="120"/>
      <c r="J427" s="24"/>
      <c r="K427" s="120"/>
    </row>
    <row r="428" spans="6:11" s="13" customFormat="1">
      <c r="F428" s="24"/>
      <c r="G428" s="121"/>
      <c r="H428" s="24"/>
      <c r="I428" s="120"/>
      <c r="J428" s="24"/>
      <c r="K428" s="120"/>
    </row>
    <row r="429" spans="6:11" s="13" customFormat="1">
      <c r="F429" s="24"/>
      <c r="G429" s="121"/>
      <c r="H429" s="24"/>
      <c r="I429" s="120"/>
      <c r="J429" s="24"/>
      <c r="K429" s="120"/>
    </row>
    <row r="430" spans="6:11" s="13" customFormat="1">
      <c r="F430" s="24"/>
      <c r="G430" s="121"/>
      <c r="H430" s="24"/>
      <c r="I430" s="120"/>
      <c r="J430" s="24"/>
      <c r="K430" s="120"/>
    </row>
    <row r="431" spans="6:11" s="13" customFormat="1">
      <c r="F431" s="24"/>
      <c r="G431" s="121"/>
      <c r="H431" s="24"/>
      <c r="I431" s="120"/>
      <c r="J431" s="24"/>
      <c r="K431" s="120"/>
    </row>
    <row r="432" spans="6:11" s="13" customFormat="1">
      <c r="F432" s="24"/>
      <c r="G432" s="121"/>
      <c r="H432" s="24"/>
      <c r="I432" s="120"/>
      <c r="J432" s="24"/>
      <c r="K432" s="120"/>
    </row>
    <row r="433" spans="6:11" s="13" customFormat="1">
      <c r="F433" s="24"/>
      <c r="G433" s="121"/>
      <c r="H433" s="24"/>
      <c r="I433" s="120"/>
      <c r="J433" s="24"/>
      <c r="K433" s="120"/>
    </row>
    <row r="434" spans="6:11" s="13" customFormat="1">
      <c r="F434" s="24"/>
      <c r="G434" s="121"/>
      <c r="H434" s="24"/>
      <c r="I434" s="120"/>
      <c r="J434" s="24"/>
      <c r="K434" s="120"/>
    </row>
    <row r="435" spans="6:11" s="13" customFormat="1">
      <c r="F435" s="24"/>
      <c r="G435" s="121"/>
      <c r="H435" s="24"/>
      <c r="I435" s="120"/>
      <c r="J435" s="24"/>
      <c r="K435" s="120"/>
    </row>
    <row r="436" spans="6:11" s="13" customFormat="1">
      <c r="F436" s="24"/>
      <c r="G436" s="121"/>
      <c r="H436" s="24"/>
      <c r="I436" s="120"/>
      <c r="J436" s="24"/>
      <c r="K436" s="120"/>
    </row>
    <row r="437" spans="6:11" s="13" customFormat="1">
      <c r="F437" s="24"/>
      <c r="G437" s="121"/>
      <c r="H437" s="24"/>
      <c r="I437" s="120"/>
      <c r="J437" s="24"/>
      <c r="K437" s="120"/>
    </row>
    <row r="438" spans="6:11" s="13" customFormat="1">
      <c r="F438" s="24"/>
      <c r="G438" s="121"/>
      <c r="H438" s="24"/>
      <c r="I438" s="120"/>
      <c r="J438" s="24"/>
      <c r="K438" s="120"/>
    </row>
    <row r="439" spans="6:11" s="13" customFormat="1">
      <c r="F439" s="24"/>
      <c r="G439" s="121"/>
      <c r="H439" s="24"/>
      <c r="I439" s="120"/>
      <c r="J439" s="24"/>
      <c r="K439" s="120"/>
    </row>
    <row r="440" spans="6:11" s="13" customFormat="1">
      <c r="F440" s="24"/>
      <c r="G440" s="121"/>
      <c r="H440" s="24"/>
      <c r="I440" s="120"/>
      <c r="J440" s="24"/>
      <c r="K440" s="120"/>
    </row>
    <row r="441" spans="6:11" s="13" customFormat="1">
      <c r="F441" s="24"/>
      <c r="G441" s="121"/>
      <c r="H441" s="24"/>
      <c r="I441" s="120"/>
      <c r="J441" s="24"/>
      <c r="K441" s="120"/>
    </row>
    <row r="442" spans="6:11" s="13" customFormat="1">
      <c r="F442" s="24"/>
      <c r="G442" s="121"/>
      <c r="H442" s="24"/>
      <c r="I442" s="120"/>
      <c r="J442" s="24"/>
      <c r="K442" s="120"/>
    </row>
    <row r="443" spans="6:11" s="13" customFormat="1">
      <c r="F443" s="24"/>
      <c r="G443" s="121"/>
      <c r="H443" s="24"/>
      <c r="I443" s="120"/>
      <c r="J443" s="24"/>
      <c r="K443" s="120"/>
    </row>
    <row r="444" spans="6:11" s="13" customFormat="1">
      <c r="F444" s="24"/>
      <c r="G444" s="121"/>
      <c r="H444" s="24"/>
      <c r="I444" s="120"/>
      <c r="J444" s="24"/>
      <c r="K444" s="120"/>
    </row>
    <row r="445" spans="6:11" s="13" customFormat="1">
      <c r="F445" s="24"/>
      <c r="G445" s="121"/>
      <c r="H445" s="24"/>
      <c r="I445" s="120"/>
      <c r="J445" s="24"/>
      <c r="K445" s="120"/>
    </row>
    <row r="446" spans="6:11" s="13" customFormat="1">
      <c r="F446" s="24"/>
      <c r="G446" s="121"/>
      <c r="H446" s="24"/>
      <c r="I446" s="120"/>
      <c r="J446" s="24"/>
      <c r="K446" s="120"/>
    </row>
    <row r="447" spans="6:11" s="13" customFormat="1">
      <c r="F447" s="24"/>
      <c r="G447" s="121"/>
      <c r="H447" s="24"/>
      <c r="I447" s="120"/>
      <c r="J447" s="24"/>
      <c r="K447" s="120"/>
    </row>
    <row r="448" spans="6:11" s="13" customFormat="1">
      <c r="F448" s="24"/>
      <c r="G448" s="121"/>
      <c r="H448" s="24"/>
      <c r="I448" s="120"/>
      <c r="J448" s="24"/>
      <c r="K448" s="120"/>
    </row>
    <row r="449" spans="6:11" s="13" customFormat="1">
      <c r="F449" s="24"/>
      <c r="G449" s="121"/>
      <c r="H449" s="24"/>
      <c r="I449" s="120"/>
      <c r="J449" s="24"/>
      <c r="K449" s="120"/>
    </row>
    <row r="450" spans="6:11" s="13" customFormat="1">
      <c r="F450" s="24"/>
      <c r="G450" s="121"/>
      <c r="H450" s="24"/>
      <c r="I450" s="120"/>
      <c r="J450" s="24"/>
      <c r="K450" s="120"/>
    </row>
    <row r="451" spans="6:11" s="13" customFormat="1">
      <c r="F451" s="24"/>
      <c r="G451" s="121"/>
      <c r="H451" s="24"/>
      <c r="I451" s="120"/>
      <c r="J451" s="24"/>
      <c r="K451" s="120"/>
    </row>
    <row r="452" spans="6:11" s="13" customFormat="1">
      <c r="F452" s="24"/>
      <c r="G452" s="121"/>
      <c r="H452" s="24"/>
      <c r="I452" s="120"/>
      <c r="J452" s="24"/>
      <c r="K452" s="120"/>
    </row>
    <row r="453" spans="6:11" s="13" customFormat="1">
      <c r="F453" s="24"/>
      <c r="G453" s="121"/>
      <c r="H453" s="24"/>
      <c r="I453" s="120"/>
      <c r="J453" s="24"/>
      <c r="K453" s="120"/>
    </row>
    <row r="454" spans="6:11" s="13" customFormat="1">
      <c r="F454" s="24"/>
      <c r="G454" s="121"/>
      <c r="H454" s="24"/>
      <c r="I454" s="120"/>
      <c r="J454" s="24"/>
      <c r="K454" s="120"/>
    </row>
    <row r="455" spans="6:11" s="13" customFormat="1">
      <c r="F455" s="24"/>
      <c r="G455" s="121"/>
      <c r="H455" s="24"/>
      <c r="I455" s="120"/>
      <c r="J455" s="24"/>
      <c r="K455" s="120"/>
    </row>
    <row r="456" spans="6:11" s="13" customFormat="1">
      <c r="F456" s="24"/>
      <c r="G456" s="121"/>
      <c r="H456" s="24"/>
      <c r="I456" s="120"/>
      <c r="J456" s="24"/>
      <c r="K456" s="120"/>
    </row>
    <row r="457" spans="6:11" s="13" customFormat="1">
      <c r="F457" s="24"/>
      <c r="G457" s="121"/>
      <c r="H457" s="24"/>
      <c r="I457" s="120"/>
      <c r="J457" s="24"/>
      <c r="K457" s="120"/>
    </row>
    <row r="458" spans="6:11" s="13" customFormat="1">
      <c r="F458" s="24"/>
      <c r="G458" s="121"/>
      <c r="H458" s="24"/>
      <c r="I458" s="120"/>
      <c r="J458" s="24"/>
      <c r="K458" s="120"/>
    </row>
    <row r="459" spans="6:11" s="13" customFormat="1">
      <c r="F459" s="24"/>
      <c r="G459" s="121"/>
      <c r="H459" s="24"/>
      <c r="I459" s="120"/>
      <c r="J459" s="24"/>
      <c r="K459" s="120"/>
    </row>
    <row r="460" spans="6:11" s="13" customFormat="1">
      <c r="F460" s="24"/>
      <c r="G460" s="121"/>
      <c r="H460" s="24"/>
      <c r="I460" s="120"/>
      <c r="J460" s="24"/>
      <c r="K460" s="120"/>
    </row>
    <row r="461" spans="6:11" s="13" customFormat="1">
      <c r="F461" s="24"/>
      <c r="G461" s="121"/>
      <c r="H461" s="24"/>
      <c r="I461" s="120"/>
      <c r="J461" s="24"/>
      <c r="K461" s="120"/>
    </row>
    <row r="462" spans="6:11" s="13" customFormat="1">
      <c r="F462" s="24"/>
      <c r="G462" s="121"/>
      <c r="H462" s="24"/>
      <c r="I462" s="120"/>
      <c r="J462" s="24"/>
      <c r="K462" s="120"/>
    </row>
    <row r="463" spans="6:11" s="13" customFormat="1">
      <c r="F463" s="24"/>
      <c r="G463" s="121"/>
      <c r="H463" s="24"/>
      <c r="I463" s="120"/>
      <c r="J463" s="24"/>
      <c r="K463" s="120"/>
    </row>
    <row r="464" spans="6:11" s="13" customFormat="1">
      <c r="F464" s="24"/>
      <c r="G464" s="121"/>
      <c r="H464" s="24"/>
      <c r="I464" s="120"/>
      <c r="J464" s="24"/>
      <c r="K464" s="120"/>
    </row>
    <row r="465" spans="6:11" s="13" customFormat="1">
      <c r="F465" s="24"/>
      <c r="G465" s="121"/>
      <c r="H465" s="24"/>
      <c r="I465" s="120"/>
      <c r="J465" s="24"/>
      <c r="K465" s="120"/>
    </row>
    <row r="466" spans="6:11" s="13" customFormat="1">
      <c r="F466" s="24"/>
      <c r="G466" s="121"/>
      <c r="H466" s="24"/>
      <c r="I466" s="120"/>
      <c r="J466" s="24"/>
      <c r="K466" s="120"/>
    </row>
    <row r="467" spans="6:11" s="13" customFormat="1">
      <c r="F467" s="24"/>
      <c r="G467" s="121"/>
      <c r="H467" s="24"/>
      <c r="I467" s="120"/>
      <c r="J467" s="24"/>
      <c r="K467" s="120"/>
    </row>
    <row r="468" spans="6:11" s="13" customFormat="1">
      <c r="F468" s="24"/>
      <c r="G468" s="121"/>
      <c r="H468" s="24"/>
      <c r="I468" s="120"/>
      <c r="J468" s="24"/>
      <c r="K468" s="120"/>
    </row>
    <row r="469" spans="6:11" s="13" customFormat="1">
      <c r="F469" s="24"/>
      <c r="G469" s="121"/>
      <c r="H469" s="24"/>
      <c r="I469" s="120"/>
      <c r="J469" s="24"/>
      <c r="K469" s="120"/>
    </row>
    <row r="470" spans="6:11" s="13" customFormat="1">
      <c r="F470" s="24"/>
      <c r="G470" s="121"/>
      <c r="H470" s="24"/>
      <c r="I470" s="120"/>
      <c r="J470" s="24"/>
      <c r="K470" s="120"/>
    </row>
    <row r="471" spans="6:11" s="13" customFormat="1">
      <c r="F471" s="24"/>
      <c r="G471" s="121"/>
      <c r="H471" s="24"/>
      <c r="I471" s="120"/>
      <c r="J471" s="24"/>
      <c r="K471" s="120"/>
    </row>
    <row r="472" spans="6:11" s="13" customFormat="1">
      <c r="F472" s="24"/>
      <c r="G472" s="121"/>
      <c r="H472" s="24"/>
      <c r="I472" s="120"/>
      <c r="J472" s="24"/>
      <c r="K472" s="120"/>
    </row>
    <row r="473" spans="6:11" s="13" customFormat="1">
      <c r="F473" s="24"/>
      <c r="G473" s="121"/>
      <c r="H473" s="24"/>
      <c r="I473" s="120"/>
      <c r="J473" s="24"/>
      <c r="K473" s="120"/>
    </row>
    <row r="474" spans="6:11" s="13" customFormat="1">
      <c r="F474" s="24"/>
      <c r="G474" s="121"/>
      <c r="H474" s="24"/>
      <c r="I474" s="120"/>
      <c r="J474" s="24"/>
      <c r="K474" s="120"/>
    </row>
    <row r="475" spans="6:11" s="13" customFormat="1">
      <c r="F475" s="24"/>
      <c r="G475" s="121"/>
      <c r="H475" s="24"/>
      <c r="I475" s="120"/>
      <c r="J475" s="24"/>
      <c r="K475" s="120"/>
    </row>
    <row r="476" spans="6:11" s="13" customFormat="1">
      <c r="F476" s="24"/>
      <c r="G476" s="121"/>
      <c r="H476" s="24"/>
      <c r="I476" s="120"/>
      <c r="J476" s="24"/>
      <c r="K476" s="120"/>
    </row>
    <row r="477" spans="6:11" s="13" customFormat="1">
      <c r="F477" s="24"/>
      <c r="G477" s="121"/>
      <c r="H477" s="24"/>
      <c r="I477" s="120"/>
      <c r="J477" s="24"/>
      <c r="K477" s="120"/>
    </row>
    <row r="478" spans="6:11" s="13" customFormat="1">
      <c r="F478" s="24"/>
      <c r="G478" s="121"/>
      <c r="H478" s="24"/>
      <c r="I478" s="120"/>
      <c r="J478" s="24"/>
      <c r="K478" s="120"/>
    </row>
    <row r="479" spans="6:11" s="13" customFormat="1">
      <c r="F479" s="24"/>
      <c r="G479" s="121"/>
      <c r="H479" s="24"/>
      <c r="I479" s="120"/>
      <c r="J479" s="24"/>
      <c r="K479" s="120"/>
    </row>
    <row r="480" spans="6:11" s="13" customFormat="1">
      <c r="F480" s="24"/>
      <c r="G480" s="121"/>
      <c r="H480" s="24"/>
      <c r="I480" s="120"/>
      <c r="J480" s="24"/>
      <c r="K480" s="120"/>
    </row>
    <row r="481" spans="6:11" s="13" customFormat="1">
      <c r="F481" s="24"/>
      <c r="G481" s="121"/>
      <c r="H481" s="24"/>
      <c r="I481" s="120"/>
      <c r="J481" s="24"/>
      <c r="K481" s="120"/>
    </row>
    <row r="482" spans="6:11" s="13" customFormat="1">
      <c r="F482" s="24"/>
      <c r="G482" s="121"/>
      <c r="H482" s="24"/>
      <c r="I482" s="120"/>
      <c r="J482" s="24"/>
      <c r="K482" s="120"/>
    </row>
    <row r="483" spans="6:11" s="13" customFormat="1">
      <c r="F483" s="24"/>
      <c r="G483" s="121"/>
      <c r="H483" s="24"/>
      <c r="I483" s="120"/>
      <c r="J483" s="24"/>
      <c r="K483" s="120"/>
    </row>
    <row r="484" spans="6:11" s="13" customFormat="1">
      <c r="F484" s="24"/>
      <c r="G484" s="121"/>
      <c r="H484" s="24"/>
      <c r="I484" s="120"/>
      <c r="J484" s="24"/>
      <c r="K484" s="120"/>
    </row>
    <row r="485" spans="6:11" s="13" customFormat="1">
      <c r="F485" s="24"/>
      <c r="G485" s="121"/>
      <c r="H485" s="24"/>
      <c r="I485" s="120"/>
      <c r="J485" s="24"/>
      <c r="K485" s="120"/>
    </row>
    <row r="486" spans="6:11" s="13" customFormat="1">
      <c r="F486" s="24"/>
      <c r="G486" s="121"/>
      <c r="H486" s="24"/>
      <c r="I486" s="120"/>
      <c r="J486" s="24"/>
      <c r="K486" s="120"/>
    </row>
    <row r="487" spans="6:11" s="13" customFormat="1">
      <c r="F487" s="24"/>
      <c r="G487" s="121"/>
      <c r="H487" s="24"/>
      <c r="I487" s="120"/>
      <c r="J487" s="24"/>
      <c r="K487" s="120"/>
    </row>
    <row r="488" spans="6:11" s="13" customFormat="1">
      <c r="F488" s="24"/>
      <c r="G488" s="121"/>
      <c r="H488" s="24"/>
      <c r="I488" s="120"/>
      <c r="J488" s="24"/>
      <c r="K488" s="120"/>
    </row>
    <row r="489" spans="6:11" s="13" customFormat="1">
      <c r="F489" s="24"/>
      <c r="G489" s="121"/>
      <c r="H489" s="24"/>
      <c r="I489" s="120"/>
      <c r="J489" s="24"/>
      <c r="K489" s="120"/>
    </row>
    <row r="490" spans="6:11" s="13" customFormat="1">
      <c r="F490" s="24"/>
      <c r="G490" s="121"/>
      <c r="H490" s="24"/>
      <c r="I490" s="120"/>
      <c r="J490" s="24"/>
      <c r="K490" s="120"/>
    </row>
    <row r="491" spans="6:11" s="13" customFormat="1">
      <c r="F491" s="24"/>
      <c r="G491" s="121"/>
      <c r="H491" s="24"/>
      <c r="I491" s="120"/>
      <c r="J491" s="24"/>
      <c r="K491" s="120"/>
    </row>
    <row r="492" spans="6:11" s="13" customFormat="1">
      <c r="F492" s="24"/>
      <c r="G492" s="121"/>
      <c r="H492" s="24"/>
      <c r="I492" s="120"/>
      <c r="J492" s="24"/>
      <c r="K492" s="120"/>
    </row>
    <row r="493" spans="6:11" s="13" customFormat="1">
      <c r="F493" s="24"/>
      <c r="G493" s="121"/>
      <c r="H493" s="24"/>
      <c r="I493" s="120"/>
      <c r="J493" s="24"/>
      <c r="K493" s="120"/>
    </row>
    <row r="494" spans="6:11" s="13" customFormat="1">
      <c r="F494" s="24"/>
      <c r="G494" s="121"/>
      <c r="H494" s="24"/>
      <c r="I494" s="120"/>
      <c r="J494" s="24"/>
      <c r="K494" s="120"/>
    </row>
    <row r="495" spans="6:11" s="13" customFormat="1">
      <c r="F495" s="24"/>
      <c r="G495" s="121"/>
      <c r="H495" s="24"/>
      <c r="I495" s="120"/>
      <c r="J495" s="24"/>
      <c r="K495" s="120"/>
    </row>
    <row r="496" spans="6:11" s="13" customFormat="1">
      <c r="F496" s="24"/>
      <c r="G496" s="121"/>
      <c r="H496" s="24"/>
      <c r="I496" s="120"/>
      <c r="J496" s="24"/>
      <c r="K496" s="120"/>
    </row>
    <row r="497" spans="6:11" s="13" customFormat="1">
      <c r="F497" s="24"/>
      <c r="G497" s="121"/>
      <c r="H497" s="24"/>
      <c r="I497" s="120"/>
      <c r="J497" s="24"/>
      <c r="K497" s="120"/>
    </row>
    <row r="498" spans="6:11" s="13" customFormat="1">
      <c r="F498" s="24"/>
      <c r="G498" s="121"/>
      <c r="H498" s="24"/>
      <c r="I498" s="120"/>
      <c r="J498" s="24"/>
      <c r="K498" s="120"/>
    </row>
    <row r="499" spans="6:11" s="13" customFormat="1">
      <c r="F499" s="24"/>
      <c r="G499" s="121"/>
      <c r="H499" s="24"/>
      <c r="I499" s="120"/>
      <c r="J499" s="24"/>
      <c r="K499" s="120"/>
    </row>
    <row r="500" spans="6:11" s="13" customFormat="1">
      <c r="F500" s="24"/>
      <c r="G500" s="121"/>
      <c r="H500" s="24"/>
      <c r="I500" s="120"/>
      <c r="J500" s="24"/>
      <c r="K500" s="120"/>
    </row>
    <row r="501" spans="6:11" s="13" customFormat="1">
      <c r="F501" s="24"/>
      <c r="G501" s="121"/>
      <c r="H501" s="24"/>
      <c r="I501" s="120"/>
      <c r="J501" s="24"/>
      <c r="K501" s="120"/>
    </row>
    <row r="502" spans="6:11" s="13" customFormat="1">
      <c r="F502" s="24"/>
      <c r="G502" s="121"/>
      <c r="H502" s="24"/>
      <c r="I502" s="120"/>
      <c r="J502" s="24"/>
      <c r="K502" s="120"/>
    </row>
    <row r="503" spans="6:11" s="13" customFormat="1">
      <c r="F503" s="24"/>
      <c r="G503" s="121"/>
      <c r="H503" s="24"/>
      <c r="I503" s="120"/>
      <c r="J503" s="24"/>
      <c r="K503" s="120"/>
    </row>
    <row r="504" spans="6:11" s="13" customFormat="1">
      <c r="F504" s="24"/>
      <c r="G504" s="121"/>
      <c r="H504" s="24"/>
      <c r="I504" s="120"/>
      <c r="J504" s="24"/>
      <c r="K504" s="120"/>
    </row>
    <row r="505" spans="6:11" s="13" customFormat="1">
      <c r="F505" s="24"/>
      <c r="G505" s="121"/>
      <c r="H505" s="24"/>
      <c r="I505" s="120"/>
      <c r="J505" s="24"/>
      <c r="K505" s="120"/>
    </row>
    <row r="506" spans="6:11" s="13" customFormat="1">
      <c r="F506" s="24"/>
      <c r="G506" s="121"/>
      <c r="H506" s="24"/>
      <c r="I506" s="120"/>
      <c r="J506" s="24"/>
      <c r="K506" s="120"/>
    </row>
    <row r="507" spans="6:11" s="13" customFormat="1">
      <c r="F507" s="24"/>
      <c r="G507" s="121"/>
      <c r="H507" s="24"/>
      <c r="I507" s="120"/>
      <c r="J507" s="24"/>
      <c r="K507" s="120"/>
    </row>
    <row r="508" spans="6:11" s="13" customFormat="1">
      <c r="F508" s="24"/>
      <c r="G508" s="121"/>
      <c r="H508" s="24"/>
      <c r="I508" s="120"/>
      <c r="J508" s="24"/>
      <c r="K508" s="120"/>
    </row>
    <row r="509" spans="6:11" s="13" customFormat="1">
      <c r="F509" s="24"/>
      <c r="G509" s="121"/>
      <c r="H509" s="24"/>
      <c r="I509" s="120"/>
      <c r="J509" s="24"/>
      <c r="K509" s="120"/>
    </row>
    <row r="510" spans="6:11" s="13" customFormat="1">
      <c r="F510" s="24"/>
      <c r="G510" s="121"/>
      <c r="H510" s="24"/>
      <c r="I510" s="120"/>
      <c r="J510" s="24"/>
      <c r="K510" s="120"/>
    </row>
    <row r="511" spans="6:11" s="13" customFormat="1">
      <c r="F511" s="24"/>
      <c r="G511" s="121"/>
      <c r="H511" s="24"/>
      <c r="I511" s="120"/>
      <c r="J511" s="24"/>
      <c r="K511" s="120"/>
    </row>
    <row r="512" spans="6:11" s="13" customFormat="1">
      <c r="F512" s="24"/>
      <c r="G512" s="121"/>
      <c r="H512" s="24"/>
      <c r="I512" s="120"/>
      <c r="J512" s="24"/>
      <c r="K512" s="120"/>
    </row>
    <row r="513" spans="6:11" s="13" customFormat="1">
      <c r="F513" s="24"/>
      <c r="G513" s="121"/>
      <c r="H513" s="24"/>
      <c r="I513" s="120"/>
      <c r="J513" s="24"/>
      <c r="K513" s="120"/>
    </row>
    <row r="514" spans="6:11" s="13" customFormat="1">
      <c r="F514" s="24"/>
      <c r="G514" s="121"/>
      <c r="H514" s="24"/>
      <c r="I514" s="120"/>
      <c r="J514" s="24"/>
      <c r="K514" s="120"/>
    </row>
    <row r="515" spans="6:11" s="13" customFormat="1">
      <c r="F515" s="24"/>
      <c r="G515" s="121"/>
      <c r="H515" s="24"/>
      <c r="I515" s="120"/>
      <c r="J515" s="24"/>
      <c r="K515" s="120"/>
    </row>
    <row r="516" spans="6:11" s="13" customFormat="1">
      <c r="F516" s="24"/>
      <c r="G516" s="121"/>
      <c r="H516" s="24"/>
      <c r="I516" s="120"/>
      <c r="J516" s="24"/>
      <c r="K516" s="120"/>
    </row>
    <row r="517" spans="6:11" s="13" customFormat="1">
      <c r="F517" s="24"/>
      <c r="G517" s="121"/>
      <c r="H517" s="24"/>
      <c r="I517" s="120"/>
      <c r="J517" s="24"/>
      <c r="K517" s="120"/>
    </row>
    <row r="518" spans="6:11" s="13" customFormat="1">
      <c r="F518" s="24"/>
      <c r="G518" s="121"/>
      <c r="H518" s="24"/>
      <c r="I518" s="120"/>
      <c r="J518" s="24"/>
      <c r="K518" s="120"/>
    </row>
    <row r="519" spans="6:11" s="13" customFormat="1">
      <c r="F519" s="24"/>
      <c r="G519" s="121"/>
      <c r="H519" s="24"/>
      <c r="I519" s="120"/>
      <c r="J519" s="24"/>
      <c r="K519" s="120"/>
    </row>
    <row r="520" spans="6:11" s="13" customFormat="1">
      <c r="F520" s="24"/>
      <c r="G520" s="121"/>
      <c r="H520" s="24"/>
      <c r="I520" s="120"/>
      <c r="J520" s="24"/>
      <c r="K520" s="120"/>
    </row>
    <row r="521" spans="6:11" s="13" customFormat="1">
      <c r="F521" s="24"/>
      <c r="G521" s="121"/>
      <c r="H521" s="24"/>
      <c r="I521" s="120"/>
      <c r="J521" s="24"/>
      <c r="K521" s="120"/>
    </row>
    <row r="522" spans="6:11" s="13" customFormat="1">
      <c r="F522" s="24"/>
      <c r="G522" s="121"/>
      <c r="H522" s="24"/>
      <c r="I522" s="120"/>
      <c r="J522" s="24"/>
      <c r="K522" s="120"/>
    </row>
    <row r="523" spans="6:11" s="13" customFormat="1">
      <c r="F523" s="24"/>
      <c r="G523" s="121"/>
      <c r="H523" s="24"/>
      <c r="I523" s="120"/>
      <c r="J523" s="24"/>
      <c r="K523" s="120"/>
    </row>
    <row r="524" spans="6:11" s="13" customFormat="1">
      <c r="F524" s="24"/>
      <c r="G524" s="121"/>
      <c r="H524" s="24"/>
      <c r="I524" s="120"/>
      <c r="J524" s="24"/>
      <c r="K524" s="120"/>
    </row>
    <row r="525" spans="6:11" s="13" customFormat="1">
      <c r="F525" s="24"/>
      <c r="G525" s="121"/>
      <c r="H525" s="24"/>
      <c r="I525" s="120"/>
      <c r="J525" s="24"/>
      <c r="K525" s="120"/>
    </row>
    <row r="526" spans="6:11" s="13" customFormat="1">
      <c r="F526" s="24"/>
      <c r="G526" s="121"/>
      <c r="H526" s="24"/>
      <c r="I526" s="120"/>
      <c r="J526" s="24"/>
      <c r="K526" s="120"/>
    </row>
    <row r="527" spans="6:11" s="13" customFormat="1">
      <c r="F527" s="24"/>
      <c r="G527" s="121"/>
      <c r="H527" s="24"/>
      <c r="I527" s="120"/>
      <c r="J527" s="24"/>
      <c r="K527" s="120"/>
    </row>
    <row r="528" spans="6:11" s="13" customFormat="1">
      <c r="F528" s="24"/>
      <c r="G528" s="121"/>
      <c r="H528" s="24"/>
      <c r="I528" s="120"/>
      <c r="J528" s="24"/>
      <c r="K528" s="120"/>
    </row>
    <row r="529" spans="6:11" s="13" customFormat="1">
      <c r="F529" s="24"/>
      <c r="G529" s="121"/>
      <c r="H529" s="24"/>
      <c r="I529" s="120"/>
      <c r="J529" s="24"/>
      <c r="K529" s="120"/>
    </row>
    <row r="530" spans="6:11" s="13" customFormat="1">
      <c r="F530" s="24"/>
      <c r="G530" s="121"/>
      <c r="H530" s="24"/>
      <c r="I530" s="120"/>
      <c r="J530" s="24"/>
      <c r="K530" s="120"/>
    </row>
    <row r="531" spans="6:11" s="13" customFormat="1">
      <c r="F531" s="24"/>
      <c r="G531" s="121"/>
      <c r="H531" s="24"/>
      <c r="I531" s="120"/>
      <c r="J531" s="24"/>
      <c r="K531" s="120"/>
    </row>
    <row r="532" spans="6:11" s="13" customFormat="1">
      <c r="F532" s="24"/>
      <c r="G532" s="121"/>
      <c r="H532" s="24"/>
      <c r="I532" s="120"/>
      <c r="J532" s="24"/>
      <c r="K532" s="120"/>
    </row>
    <row r="533" spans="6:11" s="13" customFormat="1">
      <c r="F533" s="24"/>
      <c r="G533" s="121"/>
      <c r="H533" s="24"/>
      <c r="I533" s="120"/>
      <c r="J533" s="24"/>
      <c r="K533" s="120"/>
    </row>
    <row r="534" spans="6:11" s="13" customFormat="1">
      <c r="F534" s="24"/>
      <c r="G534" s="121"/>
      <c r="H534" s="24"/>
      <c r="I534" s="120"/>
      <c r="J534" s="24"/>
      <c r="K534" s="120"/>
    </row>
    <row r="535" spans="6:11" s="13" customFormat="1">
      <c r="F535" s="24"/>
      <c r="G535" s="121"/>
      <c r="H535" s="24"/>
      <c r="I535" s="120"/>
      <c r="J535" s="24"/>
      <c r="K535" s="120"/>
    </row>
    <row r="536" spans="6:11" s="13" customFormat="1">
      <c r="F536" s="24"/>
      <c r="G536" s="121"/>
      <c r="H536" s="24"/>
      <c r="I536" s="120"/>
      <c r="J536" s="24"/>
      <c r="K536" s="120"/>
    </row>
    <row r="537" spans="6:11" s="13" customFormat="1">
      <c r="F537" s="24"/>
      <c r="G537" s="121"/>
      <c r="H537" s="24"/>
      <c r="I537" s="120"/>
      <c r="J537" s="24"/>
      <c r="K537" s="120"/>
    </row>
    <row r="538" spans="6:11" s="13" customFormat="1">
      <c r="F538" s="24"/>
      <c r="G538" s="121"/>
      <c r="H538" s="24"/>
      <c r="I538" s="120"/>
      <c r="J538" s="24"/>
      <c r="K538" s="120"/>
    </row>
    <row r="539" spans="6:11" s="13" customFormat="1">
      <c r="F539" s="24"/>
      <c r="G539" s="121"/>
      <c r="H539" s="24"/>
      <c r="I539" s="120"/>
      <c r="J539" s="24"/>
      <c r="K539" s="120"/>
    </row>
    <row r="540" spans="6:11" s="13" customFormat="1">
      <c r="F540" s="24"/>
      <c r="G540" s="121"/>
      <c r="H540" s="24"/>
      <c r="I540" s="120"/>
      <c r="J540" s="24"/>
      <c r="K540" s="120"/>
    </row>
    <row r="541" spans="6:11" s="13" customFormat="1">
      <c r="F541" s="24"/>
      <c r="G541" s="121"/>
      <c r="H541" s="24"/>
      <c r="I541" s="120"/>
      <c r="J541" s="24"/>
      <c r="K541" s="120"/>
    </row>
    <row r="542" spans="6:11" s="13" customFormat="1">
      <c r="F542" s="24"/>
      <c r="G542" s="121"/>
      <c r="H542" s="24"/>
      <c r="I542" s="120"/>
      <c r="J542" s="24"/>
      <c r="K542" s="120"/>
    </row>
    <row r="543" spans="6:11" s="13" customFormat="1">
      <c r="F543" s="24"/>
      <c r="G543" s="121"/>
      <c r="H543" s="24"/>
      <c r="I543" s="120"/>
      <c r="J543" s="24"/>
      <c r="K543" s="120"/>
    </row>
    <row r="544" spans="6:11" s="13" customFormat="1">
      <c r="F544" s="24"/>
      <c r="G544" s="121"/>
      <c r="H544" s="24"/>
      <c r="I544" s="120"/>
      <c r="J544" s="24"/>
      <c r="K544" s="120"/>
    </row>
    <row r="545" spans="6:11" s="13" customFormat="1">
      <c r="F545" s="24"/>
      <c r="G545" s="121"/>
      <c r="H545" s="24"/>
      <c r="I545" s="120"/>
      <c r="J545" s="24"/>
      <c r="K545" s="120"/>
    </row>
    <row r="546" spans="6:11" s="13" customFormat="1">
      <c r="F546" s="24"/>
      <c r="G546" s="121"/>
      <c r="H546" s="24"/>
      <c r="I546" s="120"/>
      <c r="J546" s="24"/>
      <c r="K546" s="120"/>
    </row>
    <row r="547" spans="6:11" s="13" customFormat="1">
      <c r="F547" s="24"/>
      <c r="G547" s="121"/>
      <c r="H547" s="24"/>
      <c r="I547" s="120"/>
      <c r="J547" s="24"/>
      <c r="K547" s="120"/>
    </row>
    <row r="548" spans="6:11" s="13" customFormat="1">
      <c r="F548" s="24"/>
      <c r="G548" s="121"/>
      <c r="H548" s="24"/>
      <c r="I548" s="120"/>
      <c r="J548" s="24"/>
      <c r="K548" s="120"/>
    </row>
    <row r="549" spans="6:11" s="13" customFormat="1">
      <c r="F549" s="24"/>
      <c r="G549" s="121"/>
      <c r="H549" s="24"/>
      <c r="I549" s="120"/>
      <c r="J549" s="24"/>
      <c r="K549" s="120"/>
    </row>
    <row r="550" spans="6:11" s="13" customFormat="1">
      <c r="F550" s="24"/>
      <c r="G550" s="121"/>
      <c r="H550" s="24"/>
      <c r="I550" s="120"/>
      <c r="J550" s="24"/>
      <c r="K550" s="120"/>
    </row>
    <row r="551" spans="6:11" s="13" customFormat="1">
      <c r="F551" s="24"/>
      <c r="G551" s="121"/>
      <c r="H551" s="24"/>
      <c r="I551" s="120"/>
      <c r="J551" s="24"/>
      <c r="K551" s="120"/>
    </row>
    <row r="552" spans="6:11" s="13" customFormat="1">
      <c r="F552" s="24"/>
      <c r="G552" s="121"/>
      <c r="H552" s="24"/>
      <c r="I552" s="120"/>
      <c r="J552" s="24"/>
      <c r="K552" s="120"/>
    </row>
    <row r="553" spans="6:11" s="13" customFormat="1">
      <c r="F553" s="24"/>
      <c r="G553" s="121"/>
      <c r="H553" s="24"/>
      <c r="I553" s="120"/>
      <c r="J553" s="24"/>
      <c r="K553" s="120"/>
    </row>
    <row r="554" spans="6:11" s="13" customFormat="1">
      <c r="F554" s="24"/>
      <c r="G554" s="121"/>
      <c r="H554" s="24"/>
      <c r="I554" s="120"/>
      <c r="J554" s="24"/>
      <c r="K554" s="120"/>
    </row>
    <row r="555" spans="6:11" s="13" customFormat="1">
      <c r="F555" s="24"/>
      <c r="G555" s="121"/>
      <c r="H555" s="24"/>
      <c r="I555" s="120"/>
      <c r="J555" s="24"/>
      <c r="K555" s="120"/>
    </row>
    <row r="556" spans="6:11" s="13" customFormat="1">
      <c r="F556" s="24"/>
      <c r="G556" s="121"/>
      <c r="H556" s="24"/>
      <c r="I556" s="120"/>
      <c r="J556" s="24"/>
      <c r="K556" s="120"/>
    </row>
    <row r="557" spans="6:11" s="13" customFormat="1">
      <c r="F557" s="24"/>
      <c r="G557" s="121"/>
      <c r="H557" s="24"/>
      <c r="I557" s="120"/>
      <c r="J557" s="24"/>
      <c r="K557" s="120"/>
    </row>
    <row r="558" spans="6:11" s="13" customFormat="1">
      <c r="F558" s="24"/>
      <c r="G558" s="121"/>
      <c r="H558" s="24"/>
      <c r="I558" s="120"/>
      <c r="J558" s="24"/>
      <c r="K558" s="120"/>
    </row>
    <row r="559" spans="6:11" s="13" customFormat="1">
      <c r="F559" s="24"/>
      <c r="G559" s="121"/>
      <c r="H559" s="24"/>
      <c r="I559" s="120"/>
      <c r="J559" s="24"/>
      <c r="K559" s="120"/>
    </row>
    <row r="560" spans="6:11" s="13" customFormat="1">
      <c r="F560" s="24"/>
      <c r="G560" s="121"/>
      <c r="H560" s="24"/>
      <c r="I560" s="120"/>
      <c r="J560" s="24"/>
      <c r="K560" s="120"/>
    </row>
    <row r="561" spans="6:11" s="13" customFormat="1">
      <c r="F561" s="24"/>
      <c r="G561" s="121"/>
      <c r="H561" s="24"/>
      <c r="I561" s="120"/>
      <c r="J561" s="24"/>
      <c r="K561" s="120"/>
    </row>
    <row r="562" spans="6:11" s="13" customFormat="1">
      <c r="F562" s="24"/>
      <c r="G562" s="121"/>
      <c r="H562" s="24"/>
      <c r="I562" s="120"/>
      <c r="J562" s="24"/>
      <c r="K562" s="120"/>
    </row>
    <row r="563" spans="6:11" s="13" customFormat="1">
      <c r="F563" s="24"/>
      <c r="G563" s="121"/>
      <c r="H563" s="24"/>
      <c r="I563" s="120"/>
      <c r="J563" s="24"/>
      <c r="K563" s="120"/>
    </row>
    <row r="564" spans="6:11" s="13" customFormat="1">
      <c r="F564" s="24"/>
      <c r="G564" s="121"/>
      <c r="H564" s="24"/>
      <c r="I564" s="120"/>
      <c r="J564" s="24"/>
      <c r="K564" s="120"/>
    </row>
    <row r="565" spans="6:11" s="13" customFormat="1">
      <c r="F565" s="24"/>
      <c r="G565" s="121"/>
      <c r="H565" s="24"/>
      <c r="I565" s="120"/>
      <c r="J565" s="24"/>
      <c r="K565" s="120"/>
    </row>
    <row r="566" spans="6:11" s="13" customFormat="1">
      <c r="F566" s="24"/>
      <c r="G566" s="121"/>
      <c r="H566" s="24"/>
      <c r="I566" s="120"/>
      <c r="J566" s="24"/>
      <c r="K566" s="120"/>
    </row>
    <row r="567" spans="6:11" s="13" customFormat="1">
      <c r="F567" s="24"/>
      <c r="G567" s="121"/>
      <c r="H567" s="24"/>
      <c r="I567" s="120"/>
      <c r="J567" s="24"/>
      <c r="K567" s="120"/>
    </row>
    <row r="568" spans="6:11" s="13" customFormat="1">
      <c r="F568" s="24"/>
      <c r="G568" s="121"/>
      <c r="H568" s="24"/>
      <c r="I568" s="120"/>
      <c r="J568" s="24"/>
      <c r="K568" s="120"/>
    </row>
    <row r="569" spans="6:11" s="13" customFormat="1">
      <c r="F569" s="24"/>
      <c r="G569" s="121"/>
      <c r="H569" s="24"/>
      <c r="I569" s="120"/>
      <c r="J569" s="24"/>
      <c r="K569" s="120"/>
    </row>
    <row r="570" spans="6:11" s="13" customFormat="1">
      <c r="F570" s="24"/>
      <c r="G570" s="121"/>
      <c r="H570" s="24"/>
      <c r="I570" s="120"/>
      <c r="J570" s="24"/>
      <c r="K570" s="120"/>
    </row>
    <row r="571" spans="6:11" s="13" customFormat="1">
      <c r="F571" s="24"/>
      <c r="G571" s="121"/>
      <c r="H571" s="24"/>
      <c r="I571" s="120"/>
      <c r="J571" s="24"/>
      <c r="K571" s="120"/>
    </row>
    <row r="572" spans="6:11" s="13" customFormat="1">
      <c r="F572" s="24"/>
      <c r="G572" s="121"/>
      <c r="H572" s="24"/>
      <c r="I572" s="120"/>
      <c r="J572" s="24"/>
      <c r="K572" s="120"/>
    </row>
    <row r="573" spans="6:11" s="13" customFormat="1">
      <c r="F573" s="24"/>
      <c r="G573" s="121"/>
      <c r="H573" s="24"/>
      <c r="I573" s="120"/>
      <c r="J573" s="24"/>
      <c r="K573" s="120"/>
    </row>
    <row r="574" spans="6:11" s="13" customFormat="1">
      <c r="F574" s="24"/>
      <c r="G574" s="121"/>
      <c r="H574" s="24"/>
      <c r="I574" s="120"/>
      <c r="J574" s="24"/>
      <c r="K574" s="120"/>
    </row>
    <row r="575" spans="6:11" s="13" customFormat="1">
      <c r="F575" s="24"/>
      <c r="G575" s="121"/>
      <c r="H575" s="24"/>
      <c r="I575" s="120"/>
      <c r="J575" s="24"/>
      <c r="K575" s="120"/>
    </row>
    <row r="576" spans="6:11" s="13" customFormat="1">
      <c r="F576" s="24"/>
      <c r="G576" s="121"/>
      <c r="H576" s="24"/>
      <c r="I576" s="120"/>
      <c r="J576" s="24"/>
      <c r="K576" s="120"/>
    </row>
    <row r="577" spans="6:11" s="13" customFormat="1">
      <c r="F577" s="24"/>
      <c r="G577" s="121"/>
      <c r="H577" s="24"/>
      <c r="I577" s="120"/>
      <c r="J577" s="24"/>
      <c r="K577" s="120"/>
    </row>
    <row r="578" spans="6:11" s="13" customFormat="1">
      <c r="F578" s="24"/>
      <c r="G578" s="121"/>
      <c r="H578" s="24"/>
      <c r="I578" s="120"/>
      <c r="J578" s="24"/>
      <c r="K578" s="120"/>
    </row>
    <row r="579" spans="6:11" s="13" customFormat="1">
      <c r="F579" s="24"/>
      <c r="G579" s="121"/>
      <c r="H579" s="24"/>
      <c r="I579" s="120"/>
      <c r="J579" s="24"/>
      <c r="K579" s="120"/>
    </row>
    <row r="580" spans="6:11" s="13" customFormat="1">
      <c r="F580" s="24"/>
      <c r="G580" s="121"/>
      <c r="H580" s="24"/>
      <c r="I580" s="120"/>
      <c r="J580" s="24"/>
      <c r="K580" s="120"/>
    </row>
    <row r="581" spans="6:11" s="13" customFormat="1">
      <c r="F581" s="24"/>
      <c r="G581" s="121"/>
      <c r="H581" s="24"/>
      <c r="I581" s="120"/>
      <c r="J581" s="24"/>
      <c r="K581" s="120"/>
    </row>
    <row r="582" spans="6:11" s="13" customFormat="1">
      <c r="F582" s="24"/>
      <c r="G582" s="121"/>
      <c r="H582" s="24"/>
      <c r="I582" s="120"/>
      <c r="J582" s="24"/>
      <c r="K582" s="120"/>
    </row>
    <row r="583" spans="6:11" s="13" customFormat="1">
      <c r="F583" s="24"/>
      <c r="G583" s="121"/>
      <c r="H583" s="24"/>
      <c r="I583" s="120"/>
      <c r="J583" s="24"/>
      <c r="K583" s="120"/>
    </row>
    <row r="584" spans="6:11" s="13" customFormat="1">
      <c r="F584" s="24"/>
      <c r="G584" s="121"/>
      <c r="H584" s="24"/>
      <c r="I584" s="120"/>
      <c r="J584" s="24"/>
      <c r="K584" s="120"/>
    </row>
    <row r="585" spans="6:11" s="13" customFormat="1">
      <c r="F585" s="24"/>
      <c r="G585" s="121"/>
      <c r="H585" s="24"/>
      <c r="I585" s="120"/>
      <c r="J585" s="24"/>
      <c r="K585" s="120"/>
    </row>
    <row r="586" spans="6:11" s="13" customFormat="1">
      <c r="F586" s="24"/>
      <c r="G586" s="121"/>
      <c r="H586" s="24"/>
      <c r="I586" s="120"/>
      <c r="J586" s="24"/>
      <c r="K586" s="120"/>
    </row>
    <row r="587" spans="6:11" s="13" customFormat="1">
      <c r="F587" s="24"/>
      <c r="G587" s="121"/>
      <c r="H587" s="24"/>
      <c r="I587" s="120"/>
      <c r="J587" s="24"/>
      <c r="K587" s="120"/>
    </row>
    <row r="588" spans="6:11" s="13" customFormat="1">
      <c r="F588" s="24"/>
      <c r="G588" s="121"/>
      <c r="H588" s="24"/>
      <c r="I588" s="120"/>
      <c r="J588" s="24"/>
      <c r="K588" s="120"/>
    </row>
    <row r="589" spans="6:11" s="13" customFormat="1">
      <c r="F589" s="24"/>
      <c r="G589" s="121"/>
      <c r="H589" s="24"/>
      <c r="I589" s="120"/>
      <c r="J589" s="24"/>
      <c r="K589" s="120"/>
    </row>
    <row r="590" spans="6:11" s="13" customFormat="1">
      <c r="F590" s="24"/>
      <c r="G590" s="121"/>
      <c r="H590" s="24"/>
      <c r="I590" s="120"/>
      <c r="J590" s="24"/>
      <c r="K590" s="120"/>
    </row>
    <row r="591" spans="6:11" s="13" customFormat="1">
      <c r="F591" s="24"/>
      <c r="G591" s="121"/>
      <c r="H591" s="24"/>
      <c r="I591" s="120"/>
      <c r="J591" s="24"/>
      <c r="K591" s="120"/>
    </row>
    <row r="592" spans="6:11" s="13" customFormat="1">
      <c r="F592" s="24"/>
      <c r="G592" s="121"/>
      <c r="H592" s="24"/>
      <c r="I592" s="120"/>
      <c r="J592" s="24"/>
      <c r="K592" s="120"/>
    </row>
    <row r="593" spans="6:11" s="13" customFormat="1">
      <c r="F593" s="24"/>
      <c r="G593" s="121"/>
      <c r="H593" s="24"/>
      <c r="I593" s="120"/>
      <c r="J593" s="24"/>
      <c r="K593" s="120"/>
    </row>
    <row r="594" spans="6:11" s="13" customFormat="1">
      <c r="F594" s="24"/>
      <c r="G594" s="121"/>
      <c r="H594" s="24"/>
      <c r="I594" s="120"/>
      <c r="J594" s="24"/>
      <c r="K594" s="120"/>
    </row>
    <row r="595" spans="6:11" s="13" customFormat="1">
      <c r="F595" s="24"/>
      <c r="G595" s="121"/>
      <c r="H595" s="24"/>
      <c r="I595" s="120"/>
      <c r="J595" s="24"/>
      <c r="K595" s="120"/>
    </row>
    <row r="596" spans="6:11" s="13" customFormat="1">
      <c r="F596" s="24"/>
      <c r="G596" s="121"/>
      <c r="H596" s="24"/>
      <c r="I596" s="120"/>
      <c r="J596" s="24"/>
      <c r="K596" s="120"/>
    </row>
    <row r="597" spans="6:11" s="13" customFormat="1">
      <c r="F597" s="24"/>
      <c r="G597" s="121"/>
      <c r="H597" s="24"/>
      <c r="I597" s="120"/>
      <c r="J597" s="24"/>
      <c r="K597" s="120"/>
    </row>
    <row r="598" spans="6:11" s="13" customFormat="1">
      <c r="F598" s="24"/>
      <c r="G598" s="121"/>
      <c r="H598" s="24"/>
      <c r="I598" s="120"/>
      <c r="J598" s="24"/>
      <c r="K598" s="120"/>
    </row>
    <row r="599" spans="6:11" s="13" customFormat="1">
      <c r="F599" s="24"/>
      <c r="G599" s="121"/>
      <c r="H599" s="24"/>
      <c r="I599" s="120"/>
      <c r="J599" s="24"/>
      <c r="K599" s="120"/>
    </row>
    <row r="600" spans="6:11" s="13" customFormat="1">
      <c r="F600" s="24"/>
      <c r="G600" s="121"/>
      <c r="H600" s="24"/>
      <c r="I600" s="120"/>
      <c r="J600" s="24"/>
      <c r="K600" s="120"/>
    </row>
    <row r="601" spans="6:11" s="13" customFormat="1">
      <c r="F601" s="24"/>
      <c r="G601" s="121"/>
      <c r="H601" s="24"/>
      <c r="I601" s="120"/>
      <c r="J601" s="24"/>
      <c r="K601" s="120"/>
    </row>
    <row r="602" spans="6:11" s="13" customFormat="1">
      <c r="F602" s="24"/>
      <c r="G602" s="121"/>
      <c r="H602" s="24"/>
      <c r="I602" s="120"/>
      <c r="J602" s="24"/>
      <c r="K602" s="120"/>
    </row>
    <row r="603" spans="6:11" s="13" customFormat="1">
      <c r="F603" s="24"/>
      <c r="G603" s="121"/>
      <c r="H603" s="24"/>
      <c r="I603" s="120"/>
      <c r="J603" s="24"/>
      <c r="K603" s="120"/>
    </row>
    <row r="604" spans="6:11" s="13" customFormat="1">
      <c r="F604" s="24"/>
      <c r="G604" s="121"/>
      <c r="H604" s="24"/>
      <c r="I604" s="120"/>
      <c r="J604" s="24"/>
      <c r="K604" s="120"/>
    </row>
    <row r="605" spans="6:11" s="13" customFormat="1">
      <c r="F605" s="24"/>
      <c r="G605" s="121"/>
      <c r="H605" s="24"/>
      <c r="I605" s="120"/>
      <c r="J605" s="24"/>
      <c r="K605" s="120"/>
    </row>
    <row r="606" spans="6:11" s="13" customFormat="1">
      <c r="F606" s="24"/>
      <c r="G606" s="121"/>
      <c r="H606" s="24"/>
      <c r="I606" s="120"/>
      <c r="J606" s="24"/>
      <c r="K606" s="120"/>
    </row>
    <row r="607" spans="6:11" s="13" customFormat="1">
      <c r="F607" s="24"/>
      <c r="G607" s="121"/>
      <c r="H607" s="24"/>
      <c r="I607" s="120"/>
      <c r="J607" s="24"/>
      <c r="K607" s="120"/>
    </row>
    <row r="608" spans="6:11" s="13" customFormat="1">
      <c r="F608" s="24"/>
      <c r="G608" s="121"/>
      <c r="H608" s="24"/>
      <c r="I608" s="120"/>
      <c r="J608" s="24"/>
      <c r="K608" s="120"/>
    </row>
    <row r="609" spans="6:11" s="13" customFormat="1">
      <c r="F609" s="24"/>
      <c r="G609" s="121"/>
      <c r="H609" s="24"/>
      <c r="I609" s="120"/>
      <c r="J609" s="24"/>
      <c r="K609" s="120"/>
    </row>
    <row r="610" spans="6:11" s="13" customFormat="1">
      <c r="F610" s="24"/>
      <c r="G610" s="121"/>
      <c r="H610" s="24"/>
      <c r="I610" s="120"/>
      <c r="J610" s="24"/>
      <c r="K610" s="120"/>
    </row>
    <row r="611" spans="6:11" s="13" customFormat="1">
      <c r="F611" s="24"/>
      <c r="G611" s="121"/>
      <c r="H611" s="24"/>
      <c r="I611" s="120"/>
      <c r="J611" s="24"/>
      <c r="K611" s="120"/>
    </row>
    <row r="612" spans="6:11" s="13" customFormat="1">
      <c r="F612" s="24"/>
      <c r="G612" s="121"/>
      <c r="H612" s="24"/>
      <c r="I612" s="120"/>
      <c r="J612" s="24"/>
      <c r="K612" s="120"/>
    </row>
    <row r="613" spans="6:11" s="13" customFormat="1">
      <c r="F613" s="24"/>
      <c r="G613" s="121"/>
      <c r="H613" s="24"/>
      <c r="I613" s="120"/>
      <c r="J613" s="24"/>
      <c r="K613" s="120"/>
    </row>
    <row r="614" spans="6:11" s="13" customFormat="1">
      <c r="F614" s="24"/>
      <c r="G614" s="121"/>
      <c r="H614" s="24"/>
      <c r="I614" s="120"/>
      <c r="J614" s="24"/>
      <c r="K614" s="120"/>
    </row>
    <row r="615" spans="6:11" s="13" customFormat="1">
      <c r="F615" s="24"/>
      <c r="G615" s="121"/>
      <c r="H615" s="24"/>
      <c r="I615" s="120"/>
      <c r="J615" s="24"/>
      <c r="K615" s="120"/>
    </row>
    <row r="616" spans="6:11" s="13" customFormat="1">
      <c r="F616" s="24"/>
      <c r="G616" s="121"/>
      <c r="H616" s="24"/>
      <c r="I616" s="120"/>
      <c r="J616" s="24"/>
      <c r="K616" s="120"/>
    </row>
    <row r="617" spans="6:11" s="13" customFormat="1">
      <c r="F617" s="24"/>
      <c r="G617" s="121"/>
      <c r="H617" s="24"/>
      <c r="I617" s="120"/>
      <c r="J617" s="24"/>
      <c r="K617" s="120"/>
    </row>
    <row r="618" spans="6:11" s="13" customFormat="1">
      <c r="F618" s="24"/>
      <c r="G618" s="121"/>
      <c r="H618" s="24"/>
      <c r="I618" s="120"/>
      <c r="J618" s="24"/>
      <c r="K618" s="120"/>
    </row>
    <row r="619" spans="6:11" s="13" customFormat="1">
      <c r="F619" s="24"/>
      <c r="G619" s="121"/>
      <c r="H619" s="24"/>
      <c r="I619" s="120"/>
      <c r="J619" s="24"/>
      <c r="K619" s="120"/>
    </row>
    <row r="620" spans="6:11" s="13" customFormat="1">
      <c r="F620" s="24"/>
      <c r="G620" s="121"/>
      <c r="H620" s="24"/>
      <c r="I620" s="120"/>
      <c r="J620" s="24"/>
      <c r="K620" s="120"/>
    </row>
    <row r="621" spans="6:11" s="13" customFormat="1">
      <c r="F621" s="24"/>
      <c r="G621" s="121"/>
      <c r="H621" s="24"/>
      <c r="I621" s="120"/>
      <c r="J621" s="24"/>
      <c r="K621" s="120"/>
    </row>
    <row r="622" spans="6:11" s="13" customFormat="1">
      <c r="F622" s="24"/>
      <c r="G622" s="121"/>
      <c r="H622" s="24"/>
      <c r="I622" s="120"/>
      <c r="J622" s="24"/>
      <c r="K622" s="120"/>
    </row>
    <row r="623" spans="6:11" s="13" customFormat="1">
      <c r="F623" s="24"/>
      <c r="G623" s="121"/>
      <c r="H623" s="24"/>
      <c r="I623" s="120"/>
      <c r="J623" s="24"/>
      <c r="K623" s="120"/>
    </row>
    <row r="624" spans="6:11" s="13" customFormat="1">
      <c r="F624" s="24"/>
      <c r="G624" s="121"/>
      <c r="H624" s="24"/>
      <c r="I624" s="120"/>
      <c r="J624" s="24"/>
      <c r="K624" s="120"/>
    </row>
    <row r="625" spans="6:11" s="13" customFormat="1">
      <c r="F625" s="24"/>
      <c r="G625" s="121"/>
      <c r="H625" s="24"/>
      <c r="I625" s="120"/>
      <c r="J625" s="24"/>
      <c r="K625" s="120"/>
    </row>
    <row r="626" spans="6:11" s="13" customFormat="1">
      <c r="F626" s="24"/>
      <c r="G626" s="121"/>
      <c r="H626" s="24"/>
      <c r="I626" s="120"/>
      <c r="J626" s="24"/>
      <c r="K626" s="120"/>
    </row>
    <row r="627" spans="6:11" s="13" customFormat="1">
      <c r="F627" s="24"/>
      <c r="G627" s="121"/>
      <c r="H627" s="24"/>
      <c r="I627" s="120"/>
      <c r="J627" s="24"/>
      <c r="K627" s="120"/>
    </row>
    <row r="628" spans="6:11" s="13" customFormat="1">
      <c r="F628" s="24"/>
      <c r="G628" s="121"/>
      <c r="H628" s="24"/>
      <c r="I628" s="120"/>
      <c r="J628" s="24"/>
      <c r="K628" s="120"/>
    </row>
    <row r="629" spans="6:11" s="13" customFormat="1">
      <c r="F629" s="24"/>
      <c r="G629" s="121"/>
      <c r="H629" s="24"/>
      <c r="I629" s="120"/>
      <c r="J629" s="24"/>
      <c r="K629" s="120"/>
    </row>
    <row r="630" spans="6:11" s="13" customFormat="1">
      <c r="F630" s="24"/>
      <c r="G630" s="121"/>
      <c r="H630" s="24"/>
      <c r="I630" s="120"/>
      <c r="J630" s="24"/>
      <c r="K630" s="120"/>
    </row>
    <row r="631" spans="6:11" s="13" customFormat="1">
      <c r="F631" s="24"/>
      <c r="G631" s="121"/>
      <c r="H631" s="24"/>
      <c r="I631" s="120"/>
      <c r="J631" s="24"/>
      <c r="K631" s="120"/>
    </row>
    <row r="632" spans="6:11" s="13" customFormat="1">
      <c r="F632" s="24"/>
      <c r="G632" s="121"/>
      <c r="H632" s="24"/>
      <c r="I632" s="120"/>
      <c r="J632" s="24"/>
      <c r="K632" s="120"/>
    </row>
    <row r="633" spans="6:11" s="13" customFormat="1">
      <c r="F633" s="24"/>
      <c r="G633" s="121"/>
      <c r="H633" s="24"/>
      <c r="I633" s="120"/>
      <c r="J633" s="24"/>
      <c r="K633" s="120"/>
    </row>
    <row r="634" spans="6:11" s="13" customFormat="1">
      <c r="F634" s="24"/>
      <c r="G634" s="121"/>
      <c r="H634" s="24"/>
      <c r="I634" s="120"/>
      <c r="J634" s="24"/>
      <c r="K634" s="120"/>
    </row>
    <row r="635" spans="6:11" s="13" customFormat="1">
      <c r="F635" s="24"/>
      <c r="G635" s="121"/>
      <c r="H635" s="24"/>
      <c r="I635" s="120"/>
      <c r="J635" s="24"/>
      <c r="K635" s="120"/>
    </row>
    <row r="636" spans="6:11" s="13" customFormat="1">
      <c r="F636" s="24"/>
      <c r="G636" s="121"/>
      <c r="H636" s="24"/>
      <c r="I636" s="120"/>
      <c r="J636" s="24"/>
      <c r="K636" s="120"/>
    </row>
    <row r="637" spans="6:11" s="13" customFormat="1">
      <c r="F637" s="24"/>
      <c r="G637" s="121"/>
      <c r="H637" s="24"/>
      <c r="I637" s="120"/>
      <c r="J637" s="24"/>
      <c r="K637" s="120"/>
    </row>
    <row r="638" spans="6:11" s="13" customFormat="1">
      <c r="F638" s="24"/>
      <c r="G638" s="121"/>
      <c r="H638" s="24"/>
      <c r="I638" s="120"/>
      <c r="J638" s="24"/>
      <c r="K638" s="120"/>
    </row>
    <row r="639" spans="6:11" s="13" customFormat="1">
      <c r="F639" s="24"/>
      <c r="G639" s="121"/>
      <c r="H639" s="24"/>
      <c r="I639" s="120"/>
      <c r="J639" s="24"/>
      <c r="K639" s="120"/>
    </row>
    <row r="640" spans="6:11" s="13" customFormat="1">
      <c r="F640" s="24"/>
      <c r="G640" s="121"/>
      <c r="H640" s="24"/>
      <c r="I640" s="120"/>
      <c r="J640" s="24"/>
      <c r="K640" s="120"/>
    </row>
    <row r="641" spans="6:11" s="13" customFormat="1">
      <c r="F641" s="24"/>
      <c r="G641" s="121"/>
      <c r="H641" s="24"/>
      <c r="I641" s="120"/>
      <c r="J641" s="24"/>
      <c r="K641" s="120"/>
    </row>
    <row r="642" spans="6:11" s="13" customFormat="1">
      <c r="F642" s="24"/>
      <c r="G642" s="121"/>
      <c r="H642" s="24"/>
      <c r="I642" s="120"/>
      <c r="J642" s="24"/>
      <c r="K642" s="120"/>
    </row>
    <row r="643" spans="6:11" s="13" customFormat="1">
      <c r="F643" s="24"/>
      <c r="G643" s="121"/>
      <c r="H643" s="24"/>
      <c r="I643" s="120"/>
      <c r="J643" s="24"/>
      <c r="K643" s="120"/>
    </row>
    <row r="644" spans="6:11" s="13" customFormat="1">
      <c r="F644" s="24"/>
      <c r="G644" s="121"/>
      <c r="H644" s="24"/>
      <c r="I644" s="120"/>
      <c r="J644" s="24"/>
      <c r="K644" s="120"/>
    </row>
    <row r="645" spans="6:11" s="13" customFormat="1">
      <c r="F645" s="24"/>
      <c r="G645" s="121"/>
      <c r="H645" s="24"/>
      <c r="I645" s="120"/>
      <c r="J645" s="24"/>
      <c r="K645" s="120"/>
    </row>
    <row r="646" spans="6:11" s="13" customFormat="1">
      <c r="F646" s="24"/>
      <c r="G646" s="121"/>
      <c r="H646" s="24"/>
      <c r="I646" s="120"/>
      <c r="J646" s="24"/>
      <c r="K646" s="120"/>
    </row>
    <row r="647" spans="6:11" s="13" customFormat="1">
      <c r="F647" s="24"/>
      <c r="G647" s="121"/>
      <c r="H647" s="24"/>
      <c r="I647" s="120"/>
      <c r="J647" s="24"/>
      <c r="K647" s="120"/>
    </row>
    <row r="648" spans="6:11" s="13" customFormat="1">
      <c r="F648" s="24"/>
      <c r="G648" s="121"/>
      <c r="H648" s="24"/>
      <c r="I648" s="120"/>
      <c r="J648" s="24"/>
      <c r="K648" s="120"/>
    </row>
    <row r="649" spans="6:11" s="13" customFormat="1">
      <c r="F649" s="24"/>
      <c r="G649" s="121"/>
      <c r="H649" s="24"/>
      <c r="I649" s="120"/>
      <c r="J649" s="24"/>
      <c r="K649" s="120"/>
    </row>
    <row r="650" spans="6:11" s="13" customFormat="1">
      <c r="F650" s="24"/>
      <c r="G650" s="121"/>
      <c r="H650" s="24"/>
      <c r="I650" s="120"/>
      <c r="J650" s="24"/>
      <c r="K650" s="120"/>
    </row>
    <row r="651" spans="6:11" s="13" customFormat="1">
      <c r="F651" s="24"/>
      <c r="G651" s="121"/>
      <c r="H651" s="24"/>
      <c r="I651" s="120"/>
      <c r="J651" s="24"/>
      <c r="K651" s="120"/>
    </row>
    <row r="652" spans="6:11" s="13" customFormat="1">
      <c r="F652" s="24"/>
      <c r="G652" s="121"/>
      <c r="H652" s="24"/>
      <c r="I652" s="120"/>
      <c r="J652" s="24"/>
      <c r="K652" s="120"/>
    </row>
    <row r="653" spans="6:11" s="13" customFormat="1">
      <c r="F653" s="24"/>
      <c r="G653" s="121"/>
      <c r="H653" s="24"/>
      <c r="I653" s="120"/>
      <c r="J653" s="24"/>
      <c r="K653" s="120"/>
    </row>
    <row r="654" spans="6:11" s="13" customFormat="1">
      <c r="F654" s="24"/>
      <c r="G654" s="121"/>
      <c r="H654" s="24"/>
      <c r="I654" s="120"/>
      <c r="J654" s="24"/>
      <c r="K654" s="120"/>
    </row>
    <row r="655" spans="6:11" s="13" customFormat="1">
      <c r="F655" s="24"/>
      <c r="G655" s="121"/>
      <c r="H655" s="24"/>
      <c r="I655" s="120"/>
      <c r="J655" s="24"/>
      <c r="K655" s="120"/>
    </row>
    <row r="656" spans="6:11" s="13" customFormat="1">
      <c r="F656" s="24"/>
      <c r="G656" s="121"/>
      <c r="H656" s="24"/>
      <c r="I656" s="120"/>
      <c r="J656" s="24"/>
      <c r="K656" s="120"/>
    </row>
    <row r="657" spans="6:11" s="13" customFormat="1">
      <c r="F657" s="24"/>
      <c r="G657" s="121"/>
      <c r="H657" s="24"/>
      <c r="I657" s="120"/>
      <c r="J657" s="24"/>
      <c r="K657" s="120"/>
    </row>
    <row r="658" spans="6:11" s="13" customFormat="1">
      <c r="F658" s="24"/>
      <c r="G658" s="121"/>
      <c r="H658" s="24"/>
      <c r="I658" s="120"/>
      <c r="J658" s="24"/>
      <c r="K658" s="120"/>
    </row>
    <row r="659" spans="6:11" s="13" customFormat="1">
      <c r="F659" s="24"/>
      <c r="G659" s="121"/>
      <c r="H659" s="24"/>
      <c r="I659" s="120"/>
      <c r="J659" s="24"/>
      <c r="K659" s="120"/>
    </row>
    <row r="660" spans="6:11" s="13" customFormat="1">
      <c r="F660" s="24"/>
      <c r="G660" s="121"/>
      <c r="H660" s="24"/>
      <c r="I660" s="120"/>
      <c r="J660" s="24"/>
      <c r="K660" s="120"/>
    </row>
    <row r="661" spans="6:11" s="13" customFormat="1">
      <c r="F661" s="24"/>
      <c r="G661" s="121"/>
      <c r="H661" s="24"/>
      <c r="I661" s="120"/>
      <c r="J661" s="24"/>
      <c r="K661" s="120"/>
    </row>
    <row r="662" spans="6:11" s="13" customFormat="1">
      <c r="F662" s="24"/>
      <c r="G662" s="121"/>
      <c r="H662" s="24"/>
      <c r="I662" s="120"/>
      <c r="J662" s="24"/>
      <c r="K662" s="120"/>
    </row>
    <row r="663" spans="6:11" s="13" customFormat="1">
      <c r="F663" s="24"/>
      <c r="G663" s="121"/>
      <c r="H663" s="24"/>
      <c r="I663" s="120"/>
      <c r="J663" s="24"/>
      <c r="K663" s="120"/>
    </row>
    <row r="664" spans="6:11" s="13" customFormat="1">
      <c r="F664" s="24"/>
      <c r="G664" s="121"/>
      <c r="H664" s="24"/>
      <c r="I664" s="120"/>
      <c r="J664" s="24"/>
      <c r="K664" s="120"/>
    </row>
    <row r="665" spans="6:11" s="13" customFormat="1">
      <c r="F665" s="24"/>
      <c r="G665" s="121"/>
      <c r="H665" s="24"/>
      <c r="I665" s="120"/>
      <c r="J665" s="24"/>
      <c r="K665" s="120"/>
    </row>
    <row r="666" spans="6:11" s="13" customFormat="1">
      <c r="F666" s="24"/>
      <c r="G666" s="121"/>
      <c r="H666" s="24"/>
      <c r="I666" s="120"/>
      <c r="J666" s="24"/>
      <c r="K666" s="120"/>
    </row>
    <row r="667" spans="6:11" s="13" customFormat="1">
      <c r="F667" s="24"/>
      <c r="G667" s="121"/>
      <c r="H667" s="24"/>
      <c r="I667" s="120"/>
      <c r="J667" s="24"/>
      <c r="K667" s="120"/>
    </row>
    <row r="668" spans="6:11" s="13" customFormat="1">
      <c r="F668" s="24"/>
      <c r="G668" s="121"/>
      <c r="H668" s="24"/>
      <c r="I668" s="120"/>
      <c r="J668" s="24"/>
      <c r="K668" s="120"/>
    </row>
    <row r="669" spans="6:11" s="13" customFormat="1">
      <c r="F669" s="24"/>
      <c r="G669" s="121"/>
      <c r="H669" s="24"/>
      <c r="I669" s="120"/>
      <c r="J669" s="24"/>
      <c r="K669" s="120"/>
    </row>
    <row r="670" spans="6:11" s="13" customFormat="1">
      <c r="F670" s="24"/>
      <c r="G670" s="121"/>
      <c r="H670" s="24"/>
      <c r="I670" s="120"/>
      <c r="J670" s="24"/>
      <c r="K670" s="120"/>
    </row>
    <row r="671" spans="6:11" s="13" customFormat="1">
      <c r="F671" s="24"/>
      <c r="G671" s="121"/>
      <c r="H671" s="24"/>
      <c r="I671" s="120"/>
      <c r="J671" s="24"/>
      <c r="K671" s="120"/>
    </row>
    <row r="672" spans="6:11" s="13" customFormat="1">
      <c r="F672" s="24"/>
      <c r="G672" s="121"/>
      <c r="H672" s="24"/>
      <c r="I672" s="120"/>
      <c r="J672" s="24"/>
      <c r="K672" s="120"/>
    </row>
    <row r="673" spans="6:11" s="13" customFormat="1">
      <c r="F673" s="24"/>
      <c r="G673" s="121"/>
      <c r="H673" s="24"/>
      <c r="I673" s="120"/>
      <c r="J673" s="24"/>
      <c r="K673" s="120"/>
    </row>
    <row r="674" spans="6:11" s="13" customFormat="1">
      <c r="F674" s="24"/>
      <c r="G674" s="121"/>
      <c r="H674" s="24"/>
      <c r="I674" s="120"/>
      <c r="J674" s="24"/>
      <c r="K674" s="120"/>
    </row>
    <row r="675" spans="6:11" s="13" customFormat="1">
      <c r="F675" s="24"/>
      <c r="G675" s="121"/>
      <c r="H675" s="24"/>
      <c r="I675" s="120"/>
      <c r="J675" s="24"/>
      <c r="K675" s="120"/>
    </row>
    <row r="676" spans="6:11" s="13" customFormat="1">
      <c r="F676" s="24"/>
      <c r="G676" s="121"/>
      <c r="H676" s="24"/>
      <c r="I676" s="120"/>
      <c r="J676" s="24"/>
      <c r="K676" s="120"/>
    </row>
    <row r="677" spans="6:11" s="13" customFormat="1">
      <c r="F677" s="24"/>
      <c r="G677" s="121"/>
      <c r="H677" s="24"/>
      <c r="I677" s="120"/>
      <c r="J677" s="24"/>
      <c r="K677" s="120"/>
    </row>
    <row r="678" spans="6:11" s="13" customFormat="1">
      <c r="F678" s="24"/>
      <c r="G678" s="121"/>
      <c r="H678" s="24"/>
      <c r="I678" s="120"/>
      <c r="J678" s="24"/>
      <c r="K678" s="120"/>
    </row>
    <row r="679" spans="6:11" s="13" customFormat="1">
      <c r="F679" s="24"/>
      <c r="G679" s="121"/>
      <c r="H679" s="24"/>
      <c r="I679" s="120"/>
      <c r="J679" s="24"/>
      <c r="K679" s="120"/>
    </row>
    <row r="680" spans="6:11" s="13" customFormat="1">
      <c r="F680" s="24"/>
      <c r="G680" s="121"/>
      <c r="H680" s="24"/>
      <c r="I680" s="120"/>
      <c r="J680" s="24"/>
      <c r="K680" s="120"/>
    </row>
    <row r="681" spans="6:11" s="13" customFormat="1">
      <c r="F681" s="24"/>
      <c r="G681" s="121"/>
      <c r="H681" s="24"/>
      <c r="I681" s="120"/>
      <c r="J681" s="24"/>
      <c r="K681" s="120"/>
    </row>
    <row r="682" spans="6:11" s="13" customFormat="1">
      <c r="F682" s="24"/>
      <c r="G682" s="121"/>
      <c r="H682" s="24"/>
      <c r="I682" s="120"/>
      <c r="J682" s="24"/>
      <c r="K682" s="120"/>
    </row>
    <row r="683" spans="6:11" s="13" customFormat="1">
      <c r="F683" s="24"/>
      <c r="G683" s="121"/>
      <c r="H683" s="24"/>
      <c r="I683" s="120"/>
      <c r="J683" s="24"/>
      <c r="K683" s="120"/>
    </row>
    <row r="684" spans="6:11" s="13" customFormat="1">
      <c r="F684" s="24"/>
      <c r="G684" s="121"/>
      <c r="H684" s="24"/>
      <c r="I684" s="120"/>
      <c r="J684" s="24"/>
      <c r="K684" s="120"/>
    </row>
    <row r="685" spans="6:11" s="13" customFormat="1">
      <c r="F685" s="24"/>
      <c r="G685" s="121"/>
      <c r="H685" s="24"/>
      <c r="I685" s="120"/>
      <c r="J685" s="24"/>
      <c r="K685" s="120"/>
    </row>
    <row r="686" spans="6:11" s="13" customFormat="1">
      <c r="F686" s="24"/>
      <c r="G686" s="121"/>
      <c r="H686" s="24"/>
      <c r="I686" s="120"/>
      <c r="J686" s="24"/>
      <c r="K686" s="120"/>
    </row>
    <row r="687" spans="6:11" s="13" customFormat="1">
      <c r="F687" s="24"/>
      <c r="G687" s="121"/>
      <c r="H687" s="24"/>
      <c r="I687" s="120"/>
      <c r="J687" s="24"/>
      <c r="K687" s="120"/>
    </row>
    <row r="688" spans="6:11" s="13" customFormat="1">
      <c r="F688" s="24"/>
      <c r="G688" s="121"/>
      <c r="H688" s="24"/>
      <c r="I688" s="120"/>
      <c r="J688" s="24"/>
      <c r="K688" s="120"/>
    </row>
    <row r="689" spans="6:11" s="13" customFormat="1">
      <c r="F689" s="24"/>
      <c r="G689" s="121"/>
      <c r="H689" s="24"/>
      <c r="I689" s="120"/>
      <c r="J689" s="24"/>
      <c r="K689" s="120"/>
    </row>
    <row r="690" spans="6:11" s="13" customFormat="1">
      <c r="F690" s="24"/>
      <c r="G690" s="121"/>
      <c r="H690" s="24"/>
      <c r="I690" s="120"/>
      <c r="J690" s="24"/>
      <c r="K690" s="120"/>
    </row>
    <row r="691" spans="6:11" s="13" customFormat="1">
      <c r="F691" s="24"/>
      <c r="G691" s="121"/>
      <c r="H691" s="24"/>
      <c r="I691" s="120"/>
      <c r="J691" s="24"/>
      <c r="K691" s="120"/>
    </row>
    <row r="692" spans="6:11" s="13" customFormat="1">
      <c r="F692" s="24"/>
      <c r="G692" s="121"/>
      <c r="H692" s="24"/>
      <c r="I692" s="120"/>
      <c r="J692" s="24"/>
      <c r="K692" s="120"/>
    </row>
    <row r="693" spans="6:11" s="13" customFormat="1">
      <c r="F693" s="24"/>
      <c r="G693" s="121"/>
      <c r="H693" s="24"/>
      <c r="I693" s="120"/>
      <c r="J693" s="24"/>
      <c r="K693" s="120"/>
    </row>
    <row r="694" spans="6:11" s="13" customFormat="1">
      <c r="F694" s="24"/>
      <c r="G694" s="121"/>
      <c r="H694" s="24"/>
      <c r="I694" s="120"/>
      <c r="J694" s="24"/>
      <c r="K694" s="120"/>
    </row>
    <row r="695" spans="6:11" s="13" customFormat="1">
      <c r="F695" s="24"/>
      <c r="G695" s="121"/>
      <c r="H695" s="24"/>
      <c r="I695" s="120"/>
      <c r="J695" s="24"/>
      <c r="K695" s="120"/>
    </row>
    <row r="696" spans="6:11" s="13" customFormat="1">
      <c r="F696" s="24"/>
      <c r="G696" s="121"/>
      <c r="H696" s="24"/>
      <c r="I696" s="120"/>
      <c r="J696" s="24"/>
      <c r="K696" s="120"/>
    </row>
    <row r="697" spans="6:11" s="13" customFormat="1">
      <c r="F697" s="24"/>
      <c r="G697" s="121"/>
      <c r="H697" s="24"/>
      <c r="I697" s="120"/>
      <c r="J697" s="24"/>
      <c r="K697" s="120"/>
    </row>
    <row r="698" spans="6:11" s="13" customFormat="1">
      <c r="F698" s="24"/>
      <c r="G698" s="121"/>
      <c r="H698" s="24"/>
      <c r="I698" s="120"/>
      <c r="J698" s="24"/>
      <c r="K698" s="120"/>
    </row>
    <row r="699" spans="6:11" s="13" customFormat="1">
      <c r="F699" s="24"/>
      <c r="G699" s="121"/>
      <c r="H699" s="24"/>
      <c r="I699" s="120"/>
      <c r="J699" s="24"/>
      <c r="K699" s="120"/>
    </row>
    <row r="700" spans="6:11" s="13" customFormat="1">
      <c r="F700" s="24"/>
      <c r="G700" s="121"/>
      <c r="H700" s="24"/>
      <c r="I700" s="120"/>
      <c r="J700" s="24"/>
      <c r="K700" s="120"/>
    </row>
    <row r="701" spans="6:11" s="13" customFormat="1">
      <c r="F701" s="24"/>
      <c r="G701" s="121"/>
      <c r="H701" s="24"/>
      <c r="I701" s="120"/>
      <c r="J701" s="24"/>
      <c r="K701" s="120"/>
    </row>
    <row r="702" spans="6:11" s="13" customFormat="1">
      <c r="F702" s="24"/>
      <c r="G702" s="121"/>
      <c r="H702" s="24"/>
      <c r="I702" s="120"/>
      <c r="J702" s="24"/>
      <c r="K702" s="120"/>
    </row>
    <row r="703" spans="6:11" s="13" customFormat="1">
      <c r="F703" s="24"/>
      <c r="G703" s="121"/>
      <c r="H703" s="24"/>
      <c r="I703" s="120"/>
      <c r="J703" s="24"/>
      <c r="K703" s="120"/>
    </row>
    <row r="704" spans="6:11" s="13" customFormat="1">
      <c r="F704" s="24"/>
      <c r="G704" s="121"/>
      <c r="H704" s="24"/>
      <c r="I704" s="120"/>
      <c r="J704" s="24"/>
      <c r="K704" s="120"/>
    </row>
    <row r="705" spans="6:11" s="13" customFormat="1">
      <c r="F705" s="24"/>
      <c r="G705" s="121"/>
      <c r="H705" s="24"/>
      <c r="I705" s="120"/>
      <c r="J705" s="24"/>
      <c r="K705" s="120"/>
    </row>
    <row r="706" spans="6:11" s="13" customFormat="1">
      <c r="F706" s="24"/>
      <c r="G706" s="121"/>
      <c r="H706" s="24"/>
      <c r="I706" s="120"/>
      <c r="J706" s="24"/>
      <c r="K706" s="120"/>
    </row>
    <row r="707" spans="6:11" s="13" customFormat="1">
      <c r="F707" s="24"/>
      <c r="G707" s="121"/>
      <c r="H707" s="24"/>
      <c r="I707" s="120"/>
      <c r="J707" s="24"/>
      <c r="K707" s="120"/>
    </row>
    <row r="708" spans="6:11" s="13" customFormat="1">
      <c r="F708" s="24"/>
      <c r="G708" s="121"/>
      <c r="H708" s="24"/>
      <c r="I708" s="120"/>
      <c r="J708" s="24"/>
      <c r="K708" s="120"/>
    </row>
    <row r="709" spans="6:11" s="13" customFormat="1">
      <c r="F709" s="24"/>
      <c r="G709" s="121"/>
      <c r="H709" s="24"/>
      <c r="I709" s="120"/>
      <c r="J709" s="24"/>
      <c r="K709" s="120"/>
    </row>
    <row r="710" spans="6:11" s="13" customFormat="1">
      <c r="F710" s="24"/>
      <c r="G710" s="121"/>
      <c r="H710" s="24"/>
      <c r="I710" s="120"/>
      <c r="J710" s="24"/>
      <c r="K710" s="120"/>
    </row>
    <row r="711" spans="6:11" s="13" customFormat="1">
      <c r="F711" s="24"/>
      <c r="G711" s="121"/>
      <c r="H711" s="24"/>
      <c r="I711" s="120"/>
      <c r="J711" s="24"/>
      <c r="K711" s="120"/>
    </row>
    <row r="712" spans="6:11" s="13" customFormat="1">
      <c r="F712" s="24"/>
      <c r="G712" s="121"/>
      <c r="H712" s="24"/>
      <c r="I712" s="120"/>
      <c r="J712" s="24"/>
      <c r="K712" s="120"/>
    </row>
    <row r="713" spans="6:11" s="13" customFormat="1">
      <c r="F713" s="24"/>
      <c r="G713" s="121"/>
      <c r="H713" s="24"/>
      <c r="I713" s="120"/>
      <c r="J713" s="24"/>
      <c r="K713" s="120"/>
    </row>
    <row r="714" spans="6:11" s="13" customFormat="1">
      <c r="F714" s="24"/>
      <c r="G714" s="121"/>
      <c r="H714" s="24"/>
      <c r="I714" s="120"/>
      <c r="J714" s="24"/>
      <c r="K714" s="120"/>
    </row>
    <row r="715" spans="6:11" s="13" customFormat="1">
      <c r="F715" s="24"/>
      <c r="G715" s="121"/>
      <c r="H715" s="24"/>
      <c r="I715" s="120"/>
      <c r="J715" s="24"/>
      <c r="K715" s="120"/>
    </row>
    <row r="716" spans="6:11" s="13" customFormat="1">
      <c r="F716" s="24"/>
      <c r="G716" s="121"/>
      <c r="H716" s="24"/>
      <c r="I716" s="120"/>
      <c r="J716" s="24"/>
      <c r="K716" s="120"/>
    </row>
    <row r="717" spans="6:11" s="13" customFormat="1">
      <c r="F717" s="24"/>
      <c r="G717" s="121"/>
      <c r="H717" s="24"/>
      <c r="I717" s="120"/>
      <c r="J717" s="24"/>
      <c r="K717" s="120"/>
    </row>
    <row r="718" spans="6:11" s="13" customFormat="1">
      <c r="F718" s="24"/>
      <c r="G718" s="121"/>
      <c r="H718" s="24"/>
      <c r="I718" s="120"/>
      <c r="J718" s="24"/>
      <c r="K718" s="120"/>
    </row>
    <row r="719" spans="6:11" s="13" customFormat="1">
      <c r="F719" s="24"/>
      <c r="G719" s="121"/>
      <c r="H719" s="24"/>
      <c r="I719" s="120"/>
      <c r="J719" s="24"/>
      <c r="K719" s="120"/>
    </row>
    <row r="720" spans="6:11" s="13" customFormat="1">
      <c r="F720" s="24"/>
      <c r="G720" s="121"/>
      <c r="H720" s="24"/>
      <c r="I720" s="120"/>
      <c r="J720" s="24"/>
      <c r="K720" s="120"/>
    </row>
    <row r="721" spans="6:11" s="13" customFormat="1">
      <c r="F721" s="24"/>
      <c r="G721" s="121"/>
      <c r="H721" s="24"/>
      <c r="I721" s="120"/>
      <c r="J721" s="24"/>
      <c r="K721" s="120"/>
    </row>
    <row r="722" spans="6:11" s="13" customFormat="1">
      <c r="F722" s="24"/>
      <c r="G722" s="121"/>
      <c r="H722" s="24"/>
      <c r="I722" s="120"/>
      <c r="J722" s="24"/>
      <c r="K722" s="120"/>
    </row>
    <row r="723" spans="6:11" s="13" customFormat="1">
      <c r="F723" s="24"/>
      <c r="G723" s="121"/>
      <c r="H723" s="24"/>
      <c r="I723" s="120"/>
      <c r="J723" s="24"/>
      <c r="K723" s="120"/>
    </row>
    <row r="724" spans="6:11" s="13" customFormat="1">
      <c r="F724" s="24"/>
      <c r="G724" s="121"/>
      <c r="H724" s="24"/>
      <c r="I724" s="120"/>
      <c r="J724" s="24"/>
      <c r="K724" s="120"/>
    </row>
    <row r="725" spans="6:11" s="13" customFormat="1">
      <c r="F725" s="24"/>
      <c r="G725" s="121"/>
      <c r="H725" s="24"/>
      <c r="I725" s="120"/>
      <c r="J725" s="24"/>
      <c r="K725" s="120"/>
    </row>
    <row r="726" spans="6:11" s="13" customFormat="1">
      <c r="F726" s="24"/>
      <c r="G726" s="121"/>
      <c r="H726" s="24"/>
      <c r="I726" s="120"/>
      <c r="J726" s="24"/>
      <c r="K726" s="120"/>
    </row>
    <row r="727" spans="6:11" s="13" customFormat="1">
      <c r="F727" s="24"/>
      <c r="G727" s="121"/>
      <c r="H727" s="24"/>
      <c r="I727" s="120"/>
      <c r="J727" s="24"/>
      <c r="K727" s="120"/>
    </row>
    <row r="728" spans="6:11" s="13" customFormat="1">
      <c r="F728" s="24"/>
      <c r="G728" s="121"/>
      <c r="H728" s="24"/>
      <c r="I728" s="120"/>
      <c r="J728" s="24"/>
      <c r="K728" s="120"/>
    </row>
    <row r="729" spans="6:11" s="13" customFormat="1">
      <c r="F729" s="24"/>
      <c r="G729" s="121"/>
      <c r="H729" s="24"/>
      <c r="I729" s="120"/>
      <c r="J729" s="24"/>
      <c r="K729" s="120"/>
    </row>
    <row r="730" spans="6:11" s="13" customFormat="1">
      <c r="F730" s="24"/>
      <c r="G730" s="121"/>
      <c r="H730" s="24"/>
      <c r="I730" s="120"/>
      <c r="J730" s="24"/>
      <c r="K730" s="120"/>
    </row>
    <row r="731" spans="6:11" s="13" customFormat="1">
      <c r="F731" s="24"/>
      <c r="G731" s="121"/>
      <c r="H731" s="24"/>
      <c r="I731" s="120"/>
      <c r="J731" s="24"/>
      <c r="K731" s="120"/>
    </row>
    <row r="732" spans="6:11" s="13" customFormat="1">
      <c r="F732" s="24"/>
      <c r="G732" s="121"/>
      <c r="H732" s="24"/>
      <c r="I732" s="120"/>
      <c r="J732" s="24"/>
      <c r="K732" s="120"/>
    </row>
    <row r="733" spans="6:11" s="13" customFormat="1">
      <c r="F733" s="24"/>
      <c r="G733" s="121"/>
      <c r="H733" s="24"/>
      <c r="I733" s="120"/>
      <c r="J733" s="24"/>
      <c r="K733" s="120"/>
    </row>
    <row r="734" spans="6:11" s="13" customFormat="1">
      <c r="F734" s="24"/>
      <c r="G734" s="121"/>
      <c r="H734" s="24"/>
      <c r="I734" s="120"/>
      <c r="J734" s="24"/>
      <c r="K734" s="120"/>
    </row>
    <row r="735" spans="6:11" s="13" customFormat="1">
      <c r="F735" s="24"/>
      <c r="G735" s="121"/>
      <c r="H735" s="24"/>
      <c r="I735" s="120"/>
      <c r="J735" s="24"/>
      <c r="K735" s="120"/>
    </row>
    <row r="736" spans="6:11" s="13" customFormat="1">
      <c r="F736" s="24"/>
      <c r="G736" s="121"/>
      <c r="H736" s="24"/>
      <c r="I736" s="120"/>
      <c r="J736" s="24"/>
      <c r="K736" s="120"/>
    </row>
    <row r="737" spans="6:11" s="13" customFormat="1">
      <c r="F737" s="24"/>
      <c r="G737" s="121"/>
      <c r="H737" s="24"/>
      <c r="I737" s="120"/>
      <c r="J737" s="24"/>
      <c r="K737" s="120"/>
    </row>
    <row r="738" spans="6:11" s="13" customFormat="1">
      <c r="F738" s="24"/>
      <c r="G738" s="121"/>
      <c r="H738" s="24"/>
      <c r="I738" s="120"/>
      <c r="J738" s="24"/>
      <c r="K738" s="120"/>
    </row>
    <row r="739" spans="6:11" s="13" customFormat="1">
      <c r="F739" s="24"/>
      <c r="G739" s="121"/>
      <c r="H739" s="24"/>
      <c r="I739" s="120"/>
      <c r="J739" s="24"/>
      <c r="K739" s="120"/>
    </row>
    <row r="740" spans="6:11" s="13" customFormat="1">
      <c r="F740" s="24"/>
      <c r="G740" s="121"/>
      <c r="H740" s="24"/>
      <c r="I740" s="120"/>
      <c r="J740" s="24"/>
      <c r="K740" s="120"/>
    </row>
    <row r="741" spans="6:11" s="13" customFormat="1">
      <c r="F741" s="24"/>
      <c r="G741" s="121"/>
      <c r="H741" s="24"/>
      <c r="I741" s="120"/>
      <c r="J741" s="24"/>
      <c r="K741" s="120"/>
    </row>
    <row r="742" spans="6:11" s="13" customFormat="1">
      <c r="F742" s="24"/>
      <c r="G742" s="121"/>
      <c r="H742" s="24"/>
      <c r="I742" s="120"/>
      <c r="J742" s="24"/>
      <c r="K742" s="120"/>
    </row>
    <row r="743" spans="6:11" s="13" customFormat="1">
      <c r="F743" s="24"/>
      <c r="G743" s="121"/>
      <c r="H743" s="24"/>
      <c r="I743" s="120"/>
      <c r="J743" s="24"/>
      <c r="K743" s="120"/>
    </row>
    <row r="744" spans="6:11" s="13" customFormat="1">
      <c r="F744" s="24"/>
      <c r="G744" s="121"/>
      <c r="H744" s="24"/>
      <c r="I744" s="120"/>
      <c r="J744" s="24"/>
      <c r="K744" s="120"/>
    </row>
    <row r="745" spans="6:11" s="13" customFormat="1">
      <c r="F745" s="24"/>
      <c r="G745" s="121"/>
      <c r="H745" s="24"/>
      <c r="I745" s="120"/>
      <c r="J745" s="24"/>
      <c r="K745" s="120"/>
    </row>
    <row r="746" spans="6:11" s="13" customFormat="1">
      <c r="F746" s="24"/>
      <c r="G746" s="121"/>
      <c r="H746" s="24"/>
      <c r="I746" s="120"/>
      <c r="J746" s="24"/>
      <c r="K746" s="120"/>
    </row>
    <row r="747" spans="6:11" s="13" customFormat="1">
      <c r="F747" s="24"/>
      <c r="G747" s="121"/>
      <c r="H747" s="24"/>
      <c r="I747" s="120"/>
      <c r="J747" s="24"/>
      <c r="K747" s="120"/>
    </row>
    <row r="748" spans="6:11" s="13" customFormat="1">
      <c r="F748" s="24"/>
      <c r="G748" s="121"/>
      <c r="H748" s="24"/>
      <c r="I748" s="120"/>
      <c r="J748" s="24"/>
      <c r="K748" s="120"/>
    </row>
    <row r="749" spans="6:11" s="13" customFormat="1">
      <c r="F749" s="24"/>
      <c r="G749" s="121"/>
      <c r="H749" s="24"/>
      <c r="I749" s="120"/>
      <c r="J749" s="24"/>
      <c r="K749" s="120"/>
    </row>
    <row r="750" spans="6:11" s="13" customFormat="1">
      <c r="F750" s="24"/>
      <c r="G750" s="121"/>
      <c r="H750" s="24"/>
      <c r="I750" s="120"/>
      <c r="J750" s="24"/>
      <c r="K750" s="120"/>
    </row>
    <row r="751" spans="6:11" s="13" customFormat="1">
      <c r="F751" s="24"/>
      <c r="G751" s="121"/>
      <c r="H751" s="24"/>
      <c r="I751" s="120"/>
      <c r="J751" s="24"/>
      <c r="K751" s="120"/>
    </row>
    <row r="752" spans="6:11" s="13" customFormat="1">
      <c r="F752" s="24"/>
      <c r="G752" s="121"/>
      <c r="H752" s="24"/>
      <c r="I752" s="120"/>
      <c r="J752" s="24"/>
      <c r="K752" s="120"/>
    </row>
    <row r="753" spans="6:11" s="13" customFormat="1">
      <c r="F753" s="24"/>
      <c r="G753" s="121"/>
      <c r="H753" s="24"/>
      <c r="I753" s="120"/>
      <c r="J753" s="24"/>
      <c r="K753" s="120"/>
    </row>
    <row r="754" spans="6:11" s="13" customFormat="1">
      <c r="F754" s="24"/>
      <c r="G754" s="121"/>
      <c r="H754" s="24"/>
      <c r="I754" s="120"/>
      <c r="J754" s="24"/>
      <c r="K754" s="120"/>
    </row>
    <row r="755" spans="6:11" s="13" customFormat="1">
      <c r="F755" s="24"/>
      <c r="G755" s="121"/>
      <c r="H755" s="24"/>
      <c r="I755" s="120"/>
      <c r="J755" s="24"/>
      <c r="K755" s="120"/>
    </row>
    <row r="756" spans="6:11" s="13" customFormat="1">
      <c r="F756" s="24"/>
      <c r="G756" s="121"/>
      <c r="H756" s="24"/>
      <c r="I756" s="120"/>
      <c r="J756" s="24"/>
      <c r="K756" s="120"/>
    </row>
    <row r="757" spans="6:11" s="13" customFormat="1">
      <c r="F757" s="24"/>
      <c r="G757" s="121"/>
      <c r="H757" s="24"/>
      <c r="I757" s="120"/>
      <c r="J757" s="24"/>
      <c r="K757" s="120"/>
    </row>
    <row r="758" spans="6:11" s="13" customFormat="1">
      <c r="F758" s="24"/>
      <c r="G758" s="121"/>
      <c r="H758" s="24"/>
      <c r="I758" s="120"/>
      <c r="J758" s="24"/>
      <c r="K758" s="120"/>
    </row>
    <row r="759" spans="6:11" s="13" customFormat="1">
      <c r="F759" s="24"/>
      <c r="G759" s="121"/>
      <c r="H759" s="24"/>
      <c r="I759" s="120"/>
      <c r="J759" s="24"/>
      <c r="K759" s="120"/>
    </row>
    <row r="760" spans="6:11" s="13" customFormat="1">
      <c r="F760" s="24"/>
      <c r="G760" s="121"/>
      <c r="H760" s="24"/>
      <c r="I760" s="120"/>
      <c r="J760" s="24"/>
      <c r="K760" s="120"/>
    </row>
    <row r="761" spans="6:11" s="13" customFormat="1">
      <c r="F761" s="24"/>
      <c r="G761" s="121"/>
      <c r="H761" s="24"/>
      <c r="I761" s="120"/>
      <c r="J761" s="24"/>
      <c r="K761" s="120"/>
    </row>
    <row r="762" spans="6:11" s="13" customFormat="1">
      <c r="F762" s="24"/>
      <c r="G762" s="121"/>
      <c r="H762" s="24"/>
      <c r="I762" s="120"/>
      <c r="J762" s="24"/>
      <c r="K762" s="120"/>
    </row>
    <row r="763" spans="6:11" s="13" customFormat="1">
      <c r="F763" s="24"/>
      <c r="G763" s="121"/>
      <c r="H763" s="24"/>
      <c r="I763" s="120"/>
      <c r="J763" s="24"/>
      <c r="K763" s="120"/>
    </row>
    <row r="764" spans="6:11" s="13" customFormat="1">
      <c r="F764" s="24"/>
      <c r="G764" s="121"/>
      <c r="H764" s="24"/>
      <c r="I764" s="120"/>
      <c r="J764" s="24"/>
      <c r="K764" s="120"/>
    </row>
    <row r="765" spans="6:11" s="13" customFormat="1">
      <c r="F765" s="24"/>
      <c r="G765" s="121"/>
      <c r="H765" s="24"/>
      <c r="I765" s="120"/>
      <c r="J765" s="24"/>
      <c r="K765" s="120"/>
    </row>
    <row r="766" spans="6:11" s="13" customFormat="1">
      <c r="F766" s="24"/>
      <c r="G766" s="121"/>
      <c r="H766" s="24"/>
      <c r="I766" s="120"/>
      <c r="J766" s="24"/>
      <c r="K766" s="120"/>
    </row>
    <row r="767" spans="6:11" s="13" customFormat="1">
      <c r="F767" s="24"/>
      <c r="G767" s="121"/>
      <c r="H767" s="24"/>
      <c r="I767" s="120"/>
      <c r="J767" s="24"/>
      <c r="K767" s="120"/>
    </row>
    <row r="768" spans="6:11" s="13" customFormat="1">
      <c r="F768" s="24"/>
      <c r="G768" s="121"/>
      <c r="H768" s="24"/>
      <c r="I768" s="120"/>
      <c r="J768" s="24"/>
      <c r="K768" s="120"/>
    </row>
    <row r="769" spans="6:11" s="13" customFormat="1">
      <c r="F769" s="24"/>
      <c r="G769" s="121"/>
      <c r="H769" s="24"/>
      <c r="I769" s="120"/>
      <c r="J769" s="24"/>
      <c r="K769" s="120"/>
    </row>
    <row r="770" spans="6:11" s="13" customFormat="1">
      <c r="F770" s="24"/>
      <c r="G770" s="121"/>
      <c r="H770" s="24"/>
      <c r="I770" s="120"/>
      <c r="J770" s="24"/>
      <c r="K770" s="120"/>
    </row>
    <row r="771" spans="6:11" s="13" customFormat="1">
      <c r="F771" s="24"/>
      <c r="G771" s="121"/>
      <c r="H771" s="24"/>
      <c r="I771" s="120"/>
      <c r="J771" s="24"/>
      <c r="K771" s="120"/>
    </row>
    <row r="772" spans="6:11" s="13" customFormat="1">
      <c r="F772" s="24"/>
      <c r="G772" s="121"/>
      <c r="H772" s="24"/>
      <c r="I772" s="120"/>
      <c r="J772" s="24"/>
      <c r="K772" s="120"/>
    </row>
    <row r="773" spans="6:11" s="13" customFormat="1">
      <c r="F773" s="24"/>
      <c r="G773" s="121"/>
      <c r="H773" s="24"/>
      <c r="I773" s="120"/>
      <c r="J773" s="24"/>
      <c r="K773" s="120"/>
    </row>
    <row r="774" spans="6:11" s="13" customFormat="1">
      <c r="F774" s="24"/>
      <c r="G774" s="121"/>
      <c r="H774" s="24"/>
      <c r="I774" s="120"/>
      <c r="J774" s="24"/>
      <c r="K774" s="120"/>
    </row>
    <row r="775" spans="6:11" s="13" customFormat="1">
      <c r="F775" s="24"/>
      <c r="G775" s="121"/>
      <c r="H775" s="24"/>
      <c r="I775" s="120"/>
      <c r="J775" s="24"/>
      <c r="K775" s="120"/>
    </row>
    <row r="776" spans="6:11" s="13" customFormat="1">
      <c r="F776" s="24"/>
      <c r="G776" s="121"/>
      <c r="H776" s="24"/>
      <c r="I776" s="120"/>
      <c r="J776" s="24"/>
      <c r="K776" s="120"/>
    </row>
    <row r="777" spans="6:11" s="13" customFormat="1">
      <c r="F777" s="24"/>
      <c r="G777" s="121"/>
      <c r="H777" s="24"/>
      <c r="I777" s="120"/>
      <c r="J777" s="24"/>
      <c r="K777" s="120"/>
    </row>
    <row r="778" spans="6:11" s="13" customFormat="1">
      <c r="F778" s="24"/>
      <c r="G778" s="121"/>
      <c r="H778" s="24"/>
      <c r="I778" s="120"/>
      <c r="J778" s="24"/>
      <c r="K778" s="120"/>
    </row>
    <row r="779" spans="6:11" s="13" customFormat="1">
      <c r="F779" s="24"/>
      <c r="G779" s="121"/>
      <c r="H779" s="24"/>
      <c r="I779" s="120"/>
      <c r="J779" s="24"/>
      <c r="K779" s="120"/>
    </row>
    <row r="780" spans="6:11" s="13" customFormat="1">
      <c r="F780" s="24"/>
      <c r="G780" s="121"/>
      <c r="H780" s="24"/>
      <c r="I780" s="120"/>
      <c r="J780" s="24"/>
      <c r="K780" s="120"/>
    </row>
    <row r="781" spans="6:11" s="13" customFormat="1">
      <c r="F781" s="24"/>
      <c r="G781" s="121"/>
      <c r="H781" s="24"/>
      <c r="I781" s="120"/>
      <c r="J781" s="24"/>
      <c r="K781" s="120"/>
    </row>
    <row r="782" spans="6:11" s="13" customFormat="1">
      <c r="F782" s="24"/>
      <c r="G782" s="121"/>
      <c r="H782" s="24"/>
      <c r="I782" s="120"/>
      <c r="J782" s="24"/>
      <c r="K782" s="120"/>
    </row>
    <row r="783" spans="6:11" s="13" customFormat="1">
      <c r="F783" s="24"/>
      <c r="G783" s="121"/>
      <c r="H783" s="24"/>
      <c r="I783" s="120"/>
      <c r="J783" s="24"/>
      <c r="K783" s="120"/>
    </row>
    <row r="784" spans="6:11" s="13" customFormat="1">
      <c r="F784" s="24"/>
      <c r="G784" s="121"/>
      <c r="H784" s="24"/>
      <c r="I784" s="120"/>
      <c r="J784" s="24"/>
      <c r="K784" s="120"/>
    </row>
    <row r="785" spans="6:11" s="13" customFormat="1">
      <c r="F785" s="24"/>
      <c r="G785" s="121"/>
      <c r="H785" s="24"/>
      <c r="I785" s="120"/>
      <c r="J785" s="24"/>
      <c r="K785" s="120"/>
    </row>
    <row r="786" spans="6:11" s="13" customFormat="1">
      <c r="F786" s="24"/>
      <c r="G786" s="121"/>
      <c r="H786" s="24"/>
      <c r="I786" s="120"/>
      <c r="J786" s="24"/>
      <c r="K786" s="120"/>
    </row>
    <row r="787" spans="6:11" s="13" customFormat="1">
      <c r="F787" s="24"/>
      <c r="G787" s="121"/>
      <c r="H787" s="24"/>
      <c r="I787" s="120"/>
      <c r="J787" s="24"/>
      <c r="K787" s="120"/>
    </row>
    <row r="788" spans="6:11" s="13" customFormat="1">
      <c r="F788" s="24"/>
      <c r="G788" s="121"/>
      <c r="H788" s="24"/>
      <c r="I788" s="120"/>
      <c r="J788" s="24"/>
      <c r="K788" s="120"/>
    </row>
    <row r="789" spans="6:11" s="13" customFormat="1">
      <c r="F789" s="24"/>
      <c r="G789" s="121"/>
      <c r="H789" s="24"/>
      <c r="I789" s="120"/>
      <c r="J789" s="24"/>
      <c r="K789" s="120"/>
    </row>
    <row r="790" spans="6:11" s="13" customFormat="1">
      <c r="F790" s="24"/>
      <c r="G790" s="121"/>
      <c r="H790" s="24"/>
      <c r="I790" s="120"/>
      <c r="J790" s="24"/>
      <c r="K790" s="120"/>
    </row>
    <row r="791" spans="6:11" s="13" customFormat="1">
      <c r="F791" s="24"/>
      <c r="G791" s="121"/>
      <c r="H791" s="24"/>
      <c r="I791" s="120"/>
      <c r="J791" s="24"/>
      <c r="K791" s="120"/>
    </row>
    <row r="792" spans="6:11" s="13" customFormat="1">
      <c r="F792" s="24"/>
      <c r="G792" s="121"/>
      <c r="H792" s="24"/>
      <c r="I792" s="120"/>
      <c r="J792" s="24"/>
      <c r="K792" s="120"/>
    </row>
    <row r="793" spans="6:11" s="13" customFormat="1">
      <c r="F793" s="24"/>
      <c r="G793" s="121"/>
      <c r="H793" s="24"/>
      <c r="I793" s="120"/>
      <c r="J793" s="24"/>
      <c r="K793" s="120"/>
    </row>
    <row r="794" spans="6:11" s="13" customFormat="1">
      <c r="F794" s="24"/>
      <c r="G794" s="121"/>
      <c r="H794" s="24"/>
      <c r="I794" s="120"/>
      <c r="J794" s="24"/>
      <c r="K794" s="120"/>
    </row>
    <row r="795" spans="6:11" s="13" customFormat="1">
      <c r="F795" s="24"/>
      <c r="G795" s="121"/>
      <c r="H795" s="24"/>
      <c r="I795" s="120"/>
      <c r="J795" s="24"/>
      <c r="K795" s="120"/>
    </row>
    <row r="796" spans="6:11" s="13" customFormat="1">
      <c r="F796" s="24"/>
      <c r="G796" s="121"/>
      <c r="H796" s="24"/>
      <c r="I796" s="120"/>
      <c r="J796" s="24"/>
      <c r="K796" s="120"/>
    </row>
    <row r="797" spans="6:11" s="13" customFormat="1">
      <c r="F797" s="24"/>
      <c r="G797" s="121"/>
      <c r="H797" s="24"/>
      <c r="I797" s="120"/>
      <c r="J797" s="24"/>
      <c r="K797" s="120"/>
    </row>
    <row r="798" spans="6:11" s="13" customFormat="1">
      <c r="F798" s="24"/>
      <c r="G798" s="121"/>
      <c r="H798" s="24"/>
      <c r="I798" s="120"/>
      <c r="J798" s="24"/>
      <c r="K798" s="120"/>
    </row>
    <row r="799" spans="6:11" s="13" customFormat="1">
      <c r="F799" s="24"/>
      <c r="G799" s="121"/>
      <c r="H799" s="24"/>
      <c r="I799" s="120"/>
      <c r="J799" s="24"/>
      <c r="K799" s="120"/>
    </row>
    <row r="800" spans="6:11" s="13" customFormat="1">
      <c r="F800" s="24"/>
      <c r="G800" s="121"/>
      <c r="H800" s="24"/>
      <c r="I800" s="120"/>
      <c r="J800" s="24"/>
      <c r="K800" s="120"/>
    </row>
    <row r="801" spans="6:11" s="13" customFormat="1">
      <c r="F801" s="24"/>
      <c r="G801" s="121"/>
      <c r="H801" s="24"/>
      <c r="I801" s="120"/>
      <c r="J801" s="24"/>
      <c r="K801" s="120"/>
    </row>
    <row r="802" spans="6:11" s="13" customFormat="1">
      <c r="F802" s="24"/>
      <c r="G802" s="121"/>
      <c r="H802" s="24"/>
      <c r="I802" s="120"/>
      <c r="J802" s="24"/>
      <c r="K802" s="120"/>
    </row>
    <row r="803" spans="6:11" s="13" customFormat="1">
      <c r="F803" s="24"/>
      <c r="G803" s="121"/>
      <c r="H803" s="24"/>
      <c r="I803" s="120"/>
      <c r="J803" s="24"/>
      <c r="K803" s="120"/>
    </row>
    <row r="804" spans="6:11" s="13" customFormat="1">
      <c r="F804" s="24"/>
      <c r="G804" s="121"/>
      <c r="H804" s="24"/>
      <c r="I804" s="120"/>
      <c r="J804" s="24"/>
      <c r="K804" s="120"/>
    </row>
    <row r="805" spans="6:11" s="13" customFormat="1">
      <c r="F805" s="24"/>
      <c r="G805" s="121"/>
      <c r="H805" s="24"/>
      <c r="I805" s="120"/>
      <c r="J805" s="24"/>
      <c r="K805" s="120"/>
    </row>
    <row r="806" spans="6:11" s="13" customFormat="1">
      <c r="F806" s="24"/>
      <c r="G806" s="121"/>
      <c r="H806" s="24"/>
      <c r="I806" s="120"/>
      <c r="J806" s="24"/>
      <c r="K806" s="120"/>
    </row>
    <row r="807" spans="6:11" s="13" customFormat="1">
      <c r="F807" s="24"/>
      <c r="G807" s="121"/>
      <c r="H807" s="24"/>
      <c r="I807" s="120"/>
      <c r="J807" s="24"/>
      <c r="K807" s="120"/>
    </row>
    <row r="808" spans="6:11" s="13" customFormat="1">
      <c r="F808" s="24"/>
      <c r="G808" s="121"/>
      <c r="H808" s="24"/>
      <c r="I808" s="120"/>
      <c r="J808" s="24"/>
      <c r="K808" s="120"/>
    </row>
    <row r="809" spans="6:11" s="13" customFormat="1">
      <c r="F809" s="24"/>
      <c r="G809" s="121"/>
      <c r="H809" s="24"/>
      <c r="I809" s="120"/>
      <c r="J809" s="24"/>
      <c r="K809" s="120"/>
    </row>
    <row r="810" spans="6:11" s="13" customFormat="1">
      <c r="F810" s="24"/>
      <c r="G810" s="121"/>
      <c r="H810" s="24"/>
      <c r="I810" s="120"/>
      <c r="J810" s="24"/>
      <c r="K810" s="120"/>
    </row>
    <row r="811" spans="6:11" s="13" customFormat="1">
      <c r="F811" s="24"/>
      <c r="G811" s="121"/>
      <c r="H811" s="24"/>
      <c r="I811" s="120"/>
      <c r="J811" s="24"/>
      <c r="K811" s="120"/>
    </row>
    <row r="812" spans="6:11" s="13" customFormat="1">
      <c r="F812" s="24"/>
      <c r="G812" s="121"/>
      <c r="H812" s="24"/>
      <c r="I812" s="120"/>
      <c r="J812" s="24"/>
      <c r="K812" s="120"/>
    </row>
    <row r="813" spans="6:11" s="13" customFormat="1">
      <c r="F813" s="24"/>
      <c r="G813" s="121"/>
      <c r="H813" s="24"/>
      <c r="I813" s="120"/>
      <c r="J813" s="24"/>
      <c r="K813" s="120"/>
    </row>
    <row r="814" spans="6:11" s="13" customFormat="1">
      <c r="F814" s="24"/>
      <c r="G814" s="121"/>
      <c r="H814" s="24"/>
      <c r="I814" s="120"/>
      <c r="J814" s="24"/>
      <c r="K814" s="120"/>
    </row>
    <row r="815" spans="6:11" s="13" customFormat="1">
      <c r="F815" s="24"/>
      <c r="G815" s="121"/>
      <c r="H815" s="24"/>
      <c r="I815" s="120"/>
      <c r="J815" s="24"/>
      <c r="K815" s="120"/>
    </row>
    <row r="816" spans="6:11" s="13" customFormat="1">
      <c r="F816" s="24"/>
      <c r="G816" s="121"/>
      <c r="H816" s="24"/>
      <c r="I816" s="120"/>
      <c r="J816" s="24"/>
      <c r="K816" s="120"/>
    </row>
    <row r="817" spans="6:11" s="13" customFormat="1">
      <c r="F817" s="24"/>
      <c r="G817" s="121"/>
      <c r="H817" s="24"/>
      <c r="I817" s="120"/>
      <c r="J817" s="24"/>
      <c r="K817" s="120"/>
    </row>
    <row r="818" spans="6:11" s="13" customFormat="1">
      <c r="F818" s="24"/>
      <c r="G818" s="121"/>
      <c r="H818" s="24"/>
      <c r="I818" s="120"/>
      <c r="J818" s="24"/>
      <c r="K818" s="120"/>
    </row>
    <row r="819" spans="6:11" s="13" customFormat="1">
      <c r="F819" s="24"/>
      <c r="G819" s="121"/>
      <c r="H819" s="24"/>
      <c r="I819" s="120"/>
      <c r="J819" s="24"/>
      <c r="K819" s="120"/>
    </row>
    <row r="820" spans="6:11" s="13" customFormat="1">
      <c r="F820" s="24"/>
      <c r="G820" s="121"/>
      <c r="H820" s="24"/>
      <c r="I820" s="120"/>
      <c r="J820" s="24"/>
      <c r="K820" s="120"/>
    </row>
    <row r="821" spans="6:11" s="13" customFormat="1">
      <c r="F821" s="24"/>
      <c r="G821" s="121"/>
      <c r="H821" s="24"/>
      <c r="I821" s="120"/>
      <c r="J821" s="24"/>
      <c r="K821" s="120"/>
    </row>
    <row r="822" spans="6:11" s="13" customFormat="1">
      <c r="F822" s="24"/>
      <c r="G822" s="121"/>
      <c r="H822" s="24"/>
      <c r="I822" s="120"/>
      <c r="J822" s="24"/>
      <c r="K822" s="120"/>
    </row>
    <row r="823" spans="6:11" s="13" customFormat="1">
      <c r="F823" s="24"/>
      <c r="G823" s="121"/>
      <c r="H823" s="24"/>
      <c r="I823" s="120"/>
      <c r="J823" s="24"/>
      <c r="K823" s="120"/>
    </row>
    <row r="824" spans="6:11" s="13" customFormat="1">
      <c r="F824" s="24"/>
      <c r="G824" s="121"/>
      <c r="H824" s="24"/>
      <c r="I824" s="120"/>
      <c r="J824" s="24"/>
      <c r="K824" s="120"/>
    </row>
    <row r="825" spans="6:11" s="13" customFormat="1">
      <c r="F825" s="24"/>
      <c r="G825" s="121"/>
      <c r="H825" s="24"/>
      <c r="I825" s="120"/>
      <c r="J825" s="24"/>
      <c r="K825" s="120"/>
    </row>
    <row r="826" spans="6:11" s="13" customFormat="1">
      <c r="F826" s="24"/>
      <c r="G826" s="121"/>
      <c r="H826" s="24"/>
      <c r="I826" s="120"/>
      <c r="J826" s="24"/>
      <c r="K826" s="120"/>
    </row>
    <row r="827" spans="6:11" s="13" customFormat="1">
      <c r="F827" s="24"/>
      <c r="G827" s="121"/>
      <c r="H827" s="24"/>
      <c r="I827" s="120"/>
      <c r="J827" s="24"/>
      <c r="K827" s="120"/>
    </row>
    <row r="828" spans="6:11" s="13" customFormat="1">
      <c r="F828" s="24"/>
      <c r="G828" s="121"/>
      <c r="H828" s="24"/>
      <c r="I828" s="120"/>
      <c r="J828" s="24"/>
      <c r="K828" s="120"/>
    </row>
    <row r="829" spans="6:11" s="13" customFormat="1">
      <c r="F829" s="24"/>
      <c r="G829" s="121"/>
      <c r="H829" s="24"/>
      <c r="I829" s="120"/>
      <c r="J829" s="24"/>
      <c r="K829" s="120"/>
    </row>
    <row r="830" spans="6:11" s="13" customFormat="1">
      <c r="F830" s="24"/>
      <c r="G830" s="121"/>
      <c r="H830" s="24"/>
      <c r="I830" s="120"/>
      <c r="J830" s="24"/>
      <c r="K830" s="120"/>
    </row>
    <row r="831" spans="6:11" s="13" customFormat="1">
      <c r="F831" s="24"/>
      <c r="G831" s="121"/>
      <c r="H831" s="24"/>
      <c r="I831" s="120"/>
      <c r="J831" s="24"/>
      <c r="K831" s="120"/>
    </row>
    <row r="832" spans="6:11" s="13" customFormat="1">
      <c r="F832" s="24"/>
      <c r="G832" s="121"/>
      <c r="H832" s="24"/>
      <c r="I832" s="120"/>
      <c r="J832" s="24"/>
      <c r="K832" s="120"/>
    </row>
    <row r="833" spans="6:11" s="13" customFormat="1">
      <c r="F833" s="24"/>
      <c r="G833" s="121"/>
      <c r="H833" s="24"/>
      <c r="I833" s="120"/>
      <c r="J833" s="24"/>
      <c r="K833" s="120"/>
    </row>
    <row r="834" spans="6:11" s="13" customFormat="1">
      <c r="F834" s="24"/>
      <c r="G834" s="121"/>
      <c r="H834" s="24"/>
      <c r="I834" s="120"/>
      <c r="J834" s="24"/>
      <c r="K834" s="120"/>
    </row>
    <row r="835" spans="6:11" s="13" customFormat="1">
      <c r="F835" s="24"/>
      <c r="G835" s="121"/>
      <c r="H835" s="24"/>
      <c r="I835" s="120"/>
      <c r="J835" s="24"/>
      <c r="K835" s="120"/>
    </row>
    <row r="836" spans="6:11" s="13" customFormat="1">
      <c r="F836" s="24"/>
      <c r="G836" s="121"/>
      <c r="H836" s="24"/>
      <c r="I836" s="120"/>
      <c r="J836" s="24"/>
      <c r="K836" s="120"/>
    </row>
    <row r="837" spans="6:11" s="13" customFormat="1">
      <c r="F837" s="24"/>
      <c r="G837" s="121"/>
      <c r="H837" s="24"/>
      <c r="I837" s="120"/>
      <c r="J837" s="24"/>
      <c r="K837" s="120"/>
    </row>
    <row r="838" spans="6:11" s="13" customFormat="1">
      <c r="F838" s="24"/>
      <c r="G838" s="121"/>
      <c r="H838" s="24"/>
      <c r="I838" s="120"/>
      <c r="J838" s="24"/>
      <c r="K838" s="120"/>
    </row>
    <row r="839" spans="6:11" s="13" customFormat="1">
      <c r="F839" s="24"/>
      <c r="G839" s="121"/>
      <c r="H839" s="24"/>
      <c r="I839" s="120"/>
      <c r="J839" s="24"/>
      <c r="K839" s="120"/>
    </row>
    <row r="840" spans="6:11" s="13" customFormat="1">
      <c r="F840" s="24"/>
      <c r="G840" s="121"/>
      <c r="H840" s="24"/>
      <c r="I840" s="120"/>
      <c r="J840" s="24"/>
      <c r="K840" s="120"/>
    </row>
    <row r="841" spans="6:11" s="13" customFormat="1">
      <c r="F841" s="24"/>
      <c r="G841" s="121"/>
      <c r="H841" s="24"/>
      <c r="I841" s="120"/>
      <c r="J841" s="24"/>
      <c r="K841" s="120"/>
    </row>
    <row r="842" spans="6:11" s="13" customFormat="1">
      <c r="F842" s="24"/>
      <c r="G842" s="121"/>
      <c r="H842" s="24"/>
      <c r="I842" s="120"/>
      <c r="J842" s="24"/>
      <c r="K842" s="120"/>
    </row>
    <row r="843" spans="6:11" s="13" customFormat="1">
      <c r="F843" s="24"/>
      <c r="G843" s="121"/>
      <c r="H843" s="24"/>
      <c r="I843" s="120"/>
      <c r="J843" s="24"/>
      <c r="K843" s="120"/>
    </row>
    <row r="844" spans="6:11" s="13" customFormat="1">
      <c r="F844" s="24"/>
      <c r="G844" s="121"/>
      <c r="H844" s="24"/>
      <c r="I844" s="120"/>
      <c r="J844" s="24"/>
      <c r="K844" s="120"/>
    </row>
    <row r="845" spans="6:11" s="13" customFormat="1">
      <c r="F845" s="24"/>
      <c r="G845" s="121"/>
      <c r="H845" s="24"/>
      <c r="I845" s="120"/>
      <c r="J845" s="24"/>
      <c r="K845" s="120"/>
    </row>
    <row r="846" spans="6:11" s="13" customFormat="1">
      <c r="F846" s="24"/>
      <c r="G846" s="121"/>
      <c r="H846" s="24"/>
      <c r="I846" s="120"/>
      <c r="J846" s="24"/>
      <c r="K846" s="120"/>
    </row>
    <row r="847" spans="6:11" s="13" customFormat="1">
      <c r="F847" s="24"/>
      <c r="G847" s="121"/>
      <c r="H847" s="24"/>
      <c r="I847" s="120"/>
      <c r="J847" s="24"/>
      <c r="K847" s="120"/>
    </row>
    <row r="848" spans="6:11" s="13" customFormat="1">
      <c r="F848" s="24"/>
      <c r="G848" s="121"/>
      <c r="H848" s="24"/>
      <c r="I848" s="120"/>
      <c r="J848" s="24"/>
      <c r="K848" s="120"/>
    </row>
    <row r="849" spans="6:11" s="13" customFormat="1">
      <c r="F849" s="24"/>
      <c r="G849" s="121"/>
      <c r="H849" s="24"/>
      <c r="I849" s="120"/>
      <c r="J849" s="24"/>
      <c r="K849" s="120"/>
    </row>
    <row r="850" spans="6:11" s="13" customFormat="1">
      <c r="F850" s="24"/>
      <c r="G850" s="121"/>
      <c r="H850" s="24"/>
      <c r="I850" s="120"/>
      <c r="J850" s="24"/>
      <c r="K850" s="120"/>
    </row>
    <row r="851" spans="6:11" s="13" customFormat="1">
      <c r="F851" s="24"/>
      <c r="G851" s="121"/>
      <c r="H851" s="24"/>
      <c r="I851" s="120"/>
      <c r="J851" s="24"/>
      <c r="K851" s="120"/>
    </row>
    <row r="852" spans="6:11" s="13" customFormat="1">
      <c r="F852" s="24"/>
      <c r="G852" s="121"/>
      <c r="H852" s="24"/>
      <c r="I852" s="120"/>
      <c r="J852" s="24"/>
      <c r="K852" s="120"/>
    </row>
    <row r="853" spans="6:11" s="13" customFormat="1">
      <c r="F853" s="24"/>
      <c r="G853" s="121"/>
      <c r="H853" s="24"/>
      <c r="I853" s="120"/>
      <c r="J853" s="24"/>
      <c r="K853" s="120"/>
    </row>
    <row r="854" spans="6:11" s="13" customFormat="1">
      <c r="F854" s="24"/>
      <c r="G854" s="121"/>
      <c r="H854" s="24"/>
      <c r="I854" s="120"/>
      <c r="J854" s="24"/>
      <c r="K854" s="120"/>
    </row>
    <row r="855" spans="6:11" s="13" customFormat="1">
      <c r="F855" s="24"/>
      <c r="G855" s="121"/>
      <c r="H855" s="24"/>
      <c r="I855" s="120"/>
      <c r="J855" s="24"/>
      <c r="K855" s="120"/>
    </row>
    <row r="856" spans="6:11" s="13" customFormat="1">
      <c r="F856" s="24"/>
      <c r="G856" s="121"/>
      <c r="H856" s="24"/>
      <c r="I856" s="120"/>
      <c r="J856" s="24"/>
      <c r="K856" s="120"/>
    </row>
    <row r="857" spans="6:11" s="13" customFormat="1">
      <c r="F857" s="24"/>
      <c r="G857" s="121"/>
      <c r="H857" s="24"/>
      <c r="I857" s="120"/>
      <c r="J857" s="24"/>
      <c r="K857" s="120"/>
    </row>
    <row r="858" spans="6:11" s="13" customFormat="1">
      <c r="F858" s="24"/>
      <c r="G858" s="121"/>
      <c r="H858" s="24"/>
      <c r="I858" s="120"/>
      <c r="J858" s="24"/>
      <c r="K858" s="120"/>
    </row>
    <row r="859" spans="6:11" s="13" customFormat="1">
      <c r="F859" s="24"/>
      <c r="G859" s="121"/>
      <c r="H859" s="24"/>
      <c r="I859" s="120"/>
      <c r="J859" s="24"/>
      <c r="K859" s="120"/>
    </row>
    <row r="860" spans="6:11" s="13" customFormat="1">
      <c r="F860" s="24"/>
      <c r="G860" s="121"/>
      <c r="H860" s="24"/>
      <c r="I860" s="120"/>
      <c r="J860" s="24"/>
      <c r="K860" s="120"/>
    </row>
    <row r="861" spans="6:11" s="13" customFormat="1">
      <c r="F861" s="24"/>
      <c r="G861" s="121"/>
      <c r="H861" s="24"/>
      <c r="I861" s="120"/>
      <c r="J861" s="24"/>
      <c r="K861" s="120"/>
    </row>
    <row r="862" spans="6:11" s="13" customFormat="1">
      <c r="F862" s="24"/>
      <c r="G862" s="121"/>
      <c r="H862" s="24"/>
      <c r="I862" s="120"/>
      <c r="J862" s="24"/>
      <c r="K862" s="120"/>
    </row>
    <row r="863" spans="6:11" s="13" customFormat="1">
      <c r="F863" s="24"/>
      <c r="G863" s="121"/>
      <c r="H863" s="24"/>
      <c r="I863" s="120"/>
      <c r="J863" s="24"/>
      <c r="K863" s="120"/>
    </row>
    <row r="864" spans="6:11" s="13" customFormat="1">
      <c r="F864" s="24"/>
      <c r="G864" s="121"/>
      <c r="H864" s="24"/>
      <c r="I864" s="120"/>
      <c r="J864" s="24"/>
      <c r="K864" s="120"/>
    </row>
    <row r="865" spans="6:11" s="13" customFormat="1">
      <c r="F865" s="24"/>
      <c r="G865" s="121"/>
      <c r="H865" s="24"/>
      <c r="I865" s="120"/>
      <c r="J865" s="24"/>
      <c r="K865" s="120"/>
    </row>
    <row r="866" spans="6:11" s="13" customFormat="1">
      <c r="F866" s="24"/>
      <c r="G866" s="121"/>
      <c r="H866" s="24"/>
      <c r="I866" s="120"/>
      <c r="J866" s="24"/>
      <c r="K866" s="120"/>
    </row>
    <row r="867" spans="6:11" s="13" customFormat="1">
      <c r="F867" s="24"/>
      <c r="G867" s="121"/>
      <c r="H867" s="24"/>
      <c r="I867" s="120"/>
      <c r="J867" s="24"/>
      <c r="K867" s="120"/>
    </row>
    <row r="868" spans="6:11" s="13" customFormat="1">
      <c r="F868" s="24"/>
      <c r="G868" s="121"/>
      <c r="H868" s="24"/>
      <c r="I868" s="120"/>
      <c r="J868" s="24"/>
      <c r="K868" s="120"/>
    </row>
    <row r="869" spans="6:11" s="13" customFormat="1">
      <c r="F869" s="24"/>
      <c r="G869" s="121"/>
      <c r="H869" s="24"/>
      <c r="I869" s="120"/>
      <c r="J869" s="24"/>
      <c r="K869" s="120"/>
    </row>
    <row r="870" spans="6:11" s="13" customFormat="1">
      <c r="F870" s="24"/>
      <c r="G870" s="121"/>
      <c r="H870" s="24"/>
      <c r="I870" s="120"/>
      <c r="J870" s="24"/>
      <c r="K870" s="120"/>
    </row>
    <row r="871" spans="6:11" s="13" customFormat="1">
      <c r="F871" s="24"/>
      <c r="G871" s="121"/>
      <c r="H871" s="24"/>
      <c r="I871" s="120"/>
      <c r="J871" s="24"/>
      <c r="K871" s="120"/>
    </row>
    <row r="872" spans="6:11" s="13" customFormat="1">
      <c r="F872" s="24"/>
      <c r="G872" s="121"/>
      <c r="H872" s="24"/>
      <c r="I872" s="120"/>
      <c r="J872" s="24"/>
      <c r="K872" s="120"/>
    </row>
    <row r="873" spans="6:11" s="13" customFormat="1">
      <c r="F873" s="24"/>
      <c r="G873" s="121"/>
      <c r="H873" s="24"/>
      <c r="I873" s="120"/>
      <c r="J873" s="24"/>
      <c r="K873" s="120"/>
    </row>
    <row r="874" spans="6:11" s="13" customFormat="1">
      <c r="F874" s="24"/>
      <c r="G874" s="121"/>
      <c r="H874" s="24"/>
      <c r="I874" s="120"/>
      <c r="J874" s="24"/>
      <c r="K874" s="120"/>
    </row>
    <row r="875" spans="6:11" s="13" customFormat="1">
      <c r="F875" s="24"/>
      <c r="G875" s="121"/>
      <c r="H875" s="24"/>
      <c r="I875" s="120"/>
      <c r="J875" s="24"/>
      <c r="K875" s="120"/>
    </row>
    <row r="876" spans="6:11" s="13" customFormat="1">
      <c r="F876" s="24"/>
      <c r="G876" s="121"/>
      <c r="H876" s="24"/>
      <c r="I876" s="120"/>
      <c r="J876" s="24"/>
      <c r="K876" s="120"/>
    </row>
    <row r="877" spans="6:11" s="13" customFormat="1">
      <c r="F877" s="24"/>
      <c r="G877" s="121"/>
      <c r="H877" s="24"/>
      <c r="I877" s="120"/>
      <c r="J877" s="24"/>
      <c r="K877" s="120"/>
    </row>
    <row r="878" spans="6:11" s="13" customFormat="1">
      <c r="F878" s="24"/>
      <c r="G878" s="121"/>
      <c r="H878" s="24"/>
      <c r="I878" s="120"/>
      <c r="J878" s="24"/>
      <c r="K878" s="120"/>
    </row>
    <row r="879" spans="6:11" s="13" customFormat="1">
      <c r="F879" s="24"/>
      <c r="G879" s="121"/>
      <c r="H879" s="24"/>
      <c r="I879" s="120"/>
      <c r="J879" s="24"/>
      <c r="K879" s="120"/>
    </row>
    <row r="880" spans="6:11" s="13" customFormat="1">
      <c r="F880" s="24"/>
      <c r="G880" s="121"/>
      <c r="H880" s="24"/>
      <c r="I880" s="120"/>
      <c r="J880" s="24"/>
      <c r="K880" s="120"/>
    </row>
    <row r="881" spans="6:11" s="13" customFormat="1">
      <c r="F881" s="24"/>
      <c r="G881" s="121"/>
      <c r="H881" s="24"/>
      <c r="I881" s="120"/>
      <c r="J881" s="24"/>
      <c r="K881" s="120"/>
    </row>
    <row r="882" spans="6:11" s="13" customFormat="1">
      <c r="F882" s="24"/>
      <c r="G882" s="121"/>
      <c r="H882" s="24"/>
      <c r="I882" s="120"/>
      <c r="J882" s="24"/>
      <c r="K882" s="120"/>
    </row>
    <row r="883" spans="6:11" s="13" customFormat="1">
      <c r="F883" s="24"/>
      <c r="G883" s="121"/>
      <c r="H883" s="24"/>
      <c r="I883" s="120"/>
      <c r="J883" s="24"/>
      <c r="K883" s="120"/>
    </row>
    <row r="884" spans="6:11" s="13" customFormat="1">
      <c r="F884" s="24"/>
      <c r="G884" s="121"/>
      <c r="H884" s="24"/>
      <c r="I884" s="120"/>
      <c r="J884" s="24"/>
      <c r="K884" s="120"/>
    </row>
    <row r="885" spans="6:11" s="13" customFormat="1">
      <c r="F885" s="24"/>
      <c r="G885" s="121"/>
      <c r="H885" s="24"/>
      <c r="I885" s="120"/>
      <c r="J885" s="24"/>
      <c r="K885" s="120"/>
    </row>
    <row r="886" spans="6:11" s="13" customFormat="1">
      <c r="F886" s="24"/>
      <c r="G886" s="121"/>
      <c r="H886" s="24"/>
      <c r="I886" s="120"/>
      <c r="J886" s="24"/>
      <c r="K886" s="120"/>
    </row>
    <row r="887" spans="6:11" s="13" customFormat="1">
      <c r="F887" s="24"/>
      <c r="G887" s="121"/>
      <c r="H887" s="24"/>
      <c r="I887" s="120"/>
      <c r="J887" s="24"/>
      <c r="K887" s="120"/>
    </row>
    <row r="888" spans="6:11" s="13" customFormat="1">
      <c r="F888" s="24"/>
      <c r="G888" s="121"/>
      <c r="H888" s="24"/>
      <c r="I888" s="120"/>
      <c r="J888" s="24"/>
      <c r="K888" s="120"/>
    </row>
    <row r="889" spans="6:11" s="13" customFormat="1">
      <c r="F889" s="24"/>
      <c r="G889" s="121"/>
      <c r="H889" s="24"/>
      <c r="I889" s="120"/>
      <c r="J889" s="24"/>
      <c r="K889" s="120"/>
    </row>
    <row r="890" spans="6:11" s="13" customFormat="1">
      <c r="F890" s="24"/>
      <c r="G890" s="121"/>
      <c r="H890" s="24"/>
      <c r="I890" s="120"/>
      <c r="J890" s="24"/>
      <c r="K890" s="120"/>
    </row>
    <row r="891" spans="6:11" s="13" customFormat="1">
      <c r="F891" s="24"/>
      <c r="G891" s="121"/>
      <c r="H891" s="24"/>
      <c r="I891" s="120"/>
      <c r="J891" s="24"/>
      <c r="K891" s="120"/>
    </row>
    <row r="892" spans="6:11" s="13" customFormat="1">
      <c r="F892" s="24"/>
      <c r="G892" s="121"/>
      <c r="H892" s="24"/>
      <c r="I892" s="120"/>
      <c r="J892" s="24"/>
      <c r="K892" s="120"/>
    </row>
    <row r="893" spans="6:11" s="13" customFormat="1">
      <c r="F893" s="24"/>
      <c r="G893" s="121"/>
      <c r="H893" s="24"/>
      <c r="I893" s="120"/>
      <c r="J893" s="24"/>
      <c r="K893" s="120"/>
    </row>
    <row r="894" spans="6:11" s="13" customFormat="1">
      <c r="F894" s="24"/>
      <c r="G894" s="121"/>
      <c r="H894" s="24"/>
      <c r="I894" s="120"/>
      <c r="J894" s="24"/>
      <c r="K894" s="120"/>
    </row>
    <row r="895" spans="6:11" s="13" customFormat="1">
      <c r="F895" s="24"/>
      <c r="G895" s="121"/>
      <c r="H895" s="24"/>
      <c r="I895" s="120"/>
      <c r="J895" s="24"/>
      <c r="K895" s="120"/>
    </row>
    <row r="896" spans="6:11" s="13" customFormat="1">
      <c r="F896" s="24"/>
      <c r="G896" s="121"/>
      <c r="H896" s="24"/>
      <c r="I896" s="120"/>
      <c r="J896" s="24"/>
      <c r="K896" s="120"/>
    </row>
    <row r="897" spans="6:11" s="13" customFormat="1">
      <c r="F897" s="24"/>
      <c r="G897" s="121"/>
      <c r="H897" s="24"/>
      <c r="I897" s="120"/>
      <c r="J897" s="24"/>
      <c r="K897" s="120"/>
    </row>
    <row r="898" spans="6:11" s="13" customFormat="1">
      <c r="F898" s="24"/>
      <c r="G898" s="121"/>
      <c r="H898" s="24"/>
      <c r="I898" s="120"/>
      <c r="J898" s="24"/>
      <c r="K898" s="120"/>
    </row>
    <row r="899" spans="6:11" s="13" customFormat="1">
      <c r="F899" s="24"/>
      <c r="G899" s="121"/>
      <c r="H899" s="24"/>
      <c r="I899" s="120"/>
      <c r="J899" s="24"/>
      <c r="K899" s="120"/>
    </row>
    <row r="900" spans="6:11" s="13" customFormat="1">
      <c r="F900" s="24"/>
      <c r="G900" s="121"/>
      <c r="H900" s="24"/>
      <c r="I900" s="120"/>
      <c r="J900" s="24"/>
      <c r="K900" s="120"/>
    </row>
    <row r="901" spans="6:11" s="13" customFormat="1">
      <c r="F901" s="24"/>
      <c r="G901" s="121"/>
      <c r="H901" s="24"/>
      <c r="I901" s="120"/>
      <c r="J901" s="24"/>
      <c r="K901" s="120"/>
    </row>
    <row r="902" spans="6:11" s="13" customFormat="1">
      <c r="F902" s="24"/>
      <c r="G902" s="121"/>
      <c r="H902" s="24"/>
      <c r="I902" s="120"/>
      <c r="J902" s="24"/>
      <c r="K902" s="120"/>
    </row>
    <row r="903" spans="6:11" s="13" customFormat="1">
      <c r="F903" s="24"/>
      <c r="G903" s="121"/>
      <c r="H903" s="24"/>
      <c r="I903" s="120"/>
      <c r="J903" s="24"/>
      <c r="K903" s="120"/>
    </row>
    <row r="904" spans="6:11" s="13" customFormat="1">
      <c r="F904" s="24"/>
      <c r="G904" s="121"/>
      <c r="H904" s="24"/>
      <c r="I904" s="120"/>
      <c r="J904" s="24"/>
      <c r="K904" s="120"/>
    </row>
    <row r="905" spans="6:11" s="13" customFormat="1">
      <c r="F905" s="24"/>
      <c r="G905" s="121"/>
      <c r="H905" s="24"/>
      <c r="I905" s="120"/>
      <c r="J905" s="24"/>
      <c r="K905" s="120"/>
    </row>
    <row r="906" spans="6:11" s="13" customFormat="1">
      <c r="F906" s="24"/>
      <c r="G906" s="121"/>
      <c r="H906" s="24"/>
      <c r="I906" s="120"/>
      <c r="J906" s="24"/>
      <c r="K906" s="120"/>
    </row>
    <row r="907" spans="6:11" s="13" customFormat="1">
      <c r="F907" s="24"/>
      <c r="G907" s="121"/>
      <c r="H907" s="24"/>
      <c r="I907" s="120"/>
      <c r="J907" s="24"/>
      <c r="K907" s="120"/>
    </row>
    <row r="908" spans="6:11" s="13" customFormat="1">
      <c r="F908" s="24"/>
      <c r="G908" s="121"/>
      <c r="H908" s="24"/>
      <c r="I908" s="120"/>
      <c r="J908" s="24"/>
      <c r="K908" s="120"/>
    </row>
    <row r="909" spans="6:11" s="13" customFormat="1">
      <c r="F909" s="24"/>
      <c r="G909" s="121"/>
      <c r="H909" s="24"/>
      <c r="I909" s="120"/>
      <c r="J909" s="24"/>
      <c r="K909" s="120"/>
    </row>
    <row r="910" spans="6:11" s="13" customFormat="1">
      <c r="F910" s="24"/>
      <c r="G910" s="121"/>
      <c r="H910" s="24"/>
      <c r="I910" s="120"/>
      <c r="J910" s="24"/>
      <c r="K910" s="120"/>
    </row>
    <row r="911" spans="6:11" s="13" customFormat="1">
      <c r="F911" s="24"/>
      <c r="G911" s="121"/>
      <c r="H911" s="24"/>
      <c r="I911" s="120"/>
      <c r="J911" s="24"/>
      <c r="K911" s="120"/>
    </row>
    <row r="912" spans="6:11" s="13" customFormat="1">
      <c r="F912" s="24"/>
      <c r="G912" s="121"/>
      <c r="H912" s="24"/>
      <c r="I912" s="120"/>
      <c r="J912" s="24"/>
      <c r="K912" s="120"/>
    </row>
    <row r="913" spans="6:11" s="13" customFormat="1">
      <c r="F913" s="24"/>
      <c r="G913" s="121"/>
      <c r="H913" s="24"/>
      <c r="I913" s="120"/>
      <c r="J913" s="24"/>
      <c r="K913" s="120"/>
    </row>
    <row r="914" spans="6:11" s="13" customFormat="1">
      <c r="F914" s="24"/>
      <c r="G914" s="121"/>
      <c r="H914" s="24"/>
      <c r="I914" s="120"/>
      <c r="J914" s="24"/>
      <c r="K914" s="120"/>
    </row>
    <row r="915" spans="6:11" s="13" customFormat="1">
      <c r="F915" s="24"/>
      <c r="G915" s="121"/>
      <c r="H915" s="24"/>
      <c r="I915" s="120"/>
      <c r="J915" s="24"/>
      <c r="K915" s="120"/>
    </row>
    <row r="916" spans="6:11" s="13" customFormat="1">
      <c r="F916" s="24"/>
      <c r="G916" s="121"/>
      <c r="H916" s="24"/>
      <c r="I916" s="120"/>
      <c r="J916" s="24"/>
      <c r="K916" s="120"/>
    </row>
    <row r="917" spans="6:11" s="13" customFormat="1">
      <c r="F917" s="24"/>
      <c r="G917" s="121"/>
      <c r="H917" s="24"/>
      <c r="I917" s="120"/>
      <c r="J917" s="24"/>
      <c r="K917" s="120"/>
    </row>
    <row r="918" spans="6:11" s="13" customFormat="1">
      <c r="F918" s="24"/>
      <c r="G918" s="121"/>
      <c r="H918" s="24"/>
      <c r="I918" s="120"/>
      <c r="J918" s="24"/>
      <c r="K918" s="120"/>
    </row>
    <row r="919" spans="6:11" s="13" customFormat="1">
      <c r="F919" s="24"/>
      <c r="G919" s="121"/>
      <c r="H919" s="24"/>
      <c r="I919" s="120"/>
      <c r="J919" s="24"/>
      <c r="K919" s="120"/>
    </row>
    <row r="920" spans="6:11" s="13" customFormat="1">
      <c r="F920" s="24"/>
      <c r="G920" s="121"/>
      <c r="H920" s="24"/>
      <c r="I920" s="120"/>
      <c r="J920" s="24"/>
      <c r="K920" s="120"/>
    </row>
    <row r="921" spans="6:11" s="13" customFormat="1">
      <c r="F921" s="24"/>
      <c r="G921" s="121"/>
      <c r="H921" s="24"/>
      <c r="I921" s="120"/>
      <c r="J921" s="24"/>
      <c r="K921" s="120"/>
    </row>
    <row r="922" spans="6:11" s="13" customFormat="1">
      <c r="F922" s="24"/>
      <c r="G922" s="121"/>
      <c r="H922" s="24"/>
      <c r="I922" s="120"/>
      <c r="J922" s="24"/>
      <c r="K922" s="120"/>
    </row>
    <row r="923" spans="6:11" s="13" customFormat="1">
      <c r="F923" s="24"/>
      <c r="G923" s="121"/>
      <c r="H923" s="24"/>
      <c r="I923" s="120"/>
      <c r="J923" s="24"/>
      <c r="K923" s="120"/>
    </row>
    <row r="924" spans="6:11" s="13" customFormat="1">
      <c r="F924" s="24"/>
      <c r="G924" s="121"/>
      <c r="H924" s="24"/>
      <c r="I924" s="120"/>
      <c r="J924" s="24"/>
      <c r="K924" s="120"/>
    </row>
    <row r="925" spans="6:11" s="13" customFormat="1">
      <c r="F925" s="24"/>
      <c r="G925" s="121"/>
      <c r="H925" s="24"/>
      <c r="I925" s="120"/>
      <c r="J925" s="24"/>
      <c r="K925" s="120"/>
    </row>
    <row r="926" spans="6:11" s="13" customFormat="1">
      <c r="F926" s="24"/>
      <c r="G926" s="121"/>
      <c r="H926" s="24"/>
      <c r="I926" s="120"/>
      <c r="J926" s="24"/>
      <c r="K926" s="120"/>
    </row>
    <row r="927" spans="6:11" s="13" customFormat="1">
      <c r="F927" s="24"/>
      <c r="G927" s="121"/>
      <c r="H927" s="24"/>
      <c r="I927" s="120"/>
      <c r="J927" s="24"/>
      <c r="K927" s="120"/>
    </row>
    <row r="928" spans="6:11" s="13" customFormat="1">
      <c r="F928" s="24"/>
      <c r="G928" s="121"/>
      <c r="H928" s="24"/>
      <c r="I928" s="120"/>
      <c r="J928" s="24"/>
      <c r="K928" s="120"/>
    </row>
    <row r="929" spans="6:11" s="13" customFormat="1">
      <c r="F929" s="24"/>
      <c r="G929" s="121"/>
      <c r="H929" s="24"/>
      <c r="I929" s="120"/>
      <c r="J929" s="24"/>
      <c r="K929" s="120"/>
    </row>
    <row r="930" spans="6:11" s="13" customFormat="1">
      <c r="F930" s="24"/>
      <c r="G930" s="121"/>
      <c r="H930" s="24"/>
      <c r="I930" s="120"/>
      <c r="J930" s="24"/>
      <c r="K930" s="120"/>
    </row>
    <row r="931" spans="6:11" s="13" customFormat="1">
      <c r="F931" s="24"/>
      <c r="G931" s="121"/>
      <c r="H931" s="24"/>
      <c r="I931" s="120"/>
      <c r="J931" s="24"/>
      <c r="K931" s="120"/>
    </row>
    <row r="932" spans="6:11" s="13" customFormat="1">
      <c r="F932" s="24"/>
      <c r="G932" s="121"/>
      <c r="H932" s="24"/>
      <c r="I932" s="120"/>
      <c r="J932" s="24"/>
      <c r="K932" s="120"/>
    </row>
    <row r="933" spans="6:11" s="13" customFormat="1">
      <c r="F933" s="24"/>
      <c r="G933" s="121"/>
      <c r="H933" s="24"/>
      <c r="I933" s="120"/>
      <c r="J933" s="24"/>
      <c r="K933" s="120"/>
    </row>
    <row r="934" spans="6:11" s="13" customFormat="1">
      <c r="F934" s="24"/>
      <c r="G934" s="121"/>
      <c r="H934" s="24"/>
      <c r="I934" s="120"/>
      <c r="J934" s="24"/>
      <c r="K934" s="120"/>
    </row>
    <row r="935" spans="6:11" s="13" customFormat="1">
      <c r="F935" s="24"/>
      <c r="G935" s="121"/>
      <c r="H935" s="24"/>
      <c r="I935" s="120"/>
      <c r="J935" s="24"/>
      <c r="K935" s="120"/>
    </row>
    <row r="936" spans="6:11" s="13" customFormat="1">
      <c r="F936" s="24"/>
      <c r="G936" s="121"/>
      <c r="H936" s="24"/>
      <c r="I936" s="120"/>
      <c r="J936" s="24"/>
      <c r="K936" s="120"/>
    </row>
    <row r="937" spans="6:11" s="13" customFormat="1">
      <c r="F937" s="24"/>
      <c r="G937" s="121"/>
      <c r="H937" s="24"/>
      <c r="I937" s="120"/>
      <c r="J937" s="24"/>
      <c r="K937" s="120"/>
    </row>
    <row r="938" spans="6:11" s="13" customFormat="1">
      <c r="F938" s="24"/>
      <c r="G938" s="121"/>
      <c r="H938" s="24"/>
      <c r="I938" s="120"/>
      <c r="J938" s="24"/>
      <c r="K938" s="120"/>
    </row>
    <row r="939" spans="6:11" s="13" customFormat="1">
      <c r="F939" s="24"/>
      <c r="G939" s="121"/>
      <c r="H939" s="24"/>
      <c r="I939" s="120"/>
      <c r="J939" s="24"/>
      <c r="K939" s="120"/>
    </row>
    <row r="940" spans="6:11" s="13" customFormat="1">
      <c r="F940" s="24"/>
      <c r="G940" s="121"/>
      <c r="H940" s="24"/>
      <c r="I940" s="120"/>
      <c r="J940" s="24"/>
      <c r="K940" s="120"/>
    </row>
    <row r="941" spans="6:11" s="13" customFormat="1">
      <c r="F941" s="24"/>
      <c r="G941" s="121"/>
      <c r="H941" s="24"/>
      <c r="I941" s="120"/>
      <c r="J941" s="24"/>
      <c r="K941" s="120"/>
    </row>
    <row r="942" spans="6:11" s="13" customFormat="1">
      <c r="F942" s="24"/>
      <c r="G942" s="121"/>
      <c r="H942" s="24"/>
      <c r="I942" s="120"/>
      <c r="J942" s="24"/>
      <c r="K942" s="120"/>
    </row>
    <row r="943" spans="6:11" s="13" customFormat="1">
      <c r="F943" s="24"/>
      <c r="G943" s="121"/>
      <c r="H943" s="24"/>
      <c r="I943" s="120"/>
      <c r="J943" s="24"/>
      <c r="K943" s="120"/>
    </row>
    <row r="944" spans="6:11" s="13" customFormat="1">
      <c r="F944" s="24"/>
      <c r="G944" s="121"/>
      <c r="H944" s="24"/>
      <c r="I944" s="120"/>
      <c r="J944" s="24"/>
      <c r="K944" s="120"/>
    </row>
    <row r="945" spans="6:11" s="13" customFormat="1">
      <c r="F945" s="24"/>
      <c r="G945" s="121"/>
      <c r="H945" s="24"/>
      <c r="I945" s="120"/>
      <c r="J945" s="24"/>
      <c r="K945" s="120"/>
    </row>
    <row r="946" spans="6:11" s="13" customFormat="1">
      <c r="F946" s="24"/>
      <c r="G946" s="121"/>
      <c r="H946" s="24"/>
      <c r="I946" s="120"/>
      <c r="J946" s="24"/>
      <c r="K946" s="120"/>
    </row>
    <row r="947" spans="6:11" s="13" customFormat="1">
      <c r="F947" s="24"/>
      <c r="G947" s="121"/>
      <c r="H947" s="24"/>
      <c r="I947" s="120"/>
      <c r="J947" s="24"/>
      <c r="K947" s="120"/>
    </row>
    <row r="948" spans="6:11" s="13" customFormat="1">
      <c r="F948" s="24"/>
      <c r="G948" s="121"/>
      <c r="H948" s="24"/>
      <c r="I948" s="120"/>
      <c r="J948" s="24"/>
      <c r="K948" s="120"/>
    </row>
    <row r="949" spans="6:11" s="13" customFormat="1">
      <c r="F949" s="24"/>
      <c r="G949" s="121"/>
      <c r="H949" s="24"/>
      <c r="I949" s="120"/>
      <c r="J949" s="24"/>
      <c r="K949" s="120"/>
    </row>
    <row r="950" spans="6:11" s="13" customFormat="1">
      <c r="F950" s="24"/>
      <c r="G950" s="121"/>
      <c r="H950" s="24"/>
      <c r="I950" s="120"/>
      <c r="J950" s="24"/>
      <c r="K950" s="120"/>
    </row>
    <row r="951" spans="6:11" s="13" customFormat="1">
      <c r="F951" s="24"/>
      <c r="G951" s="121"/>
      <c r="H951" s="24"/>
      <c r="I951" s="120"/>
      <c r="J951" s="24"/>
      <c r="K951" s="120"/>
    </row>
    <row r="952" spans="6:11" s="13" customFormat="1">
      <c r="F952" s="24"/>
      <c r="G952" s="121"/>
      <c r="H952" s="24"/>
      <c r="I952" s="120"/>
      <c r="J952" s="24"/>
      <c r="K952" s="120"/>
    </row>
    <row r="953" spans="6:11" s="13" customFormat="1">
      <c r="F953" s="24"/>
      <c r="G953" s="121"/>
      <c r="H953" s="24"/>
      <c r="I953" s="120"/>
      <c r="J953" s="24"/>
      <c r="K953" s="120"/>
    </row>
    <row r="954" spans="6:11" s="13" customFormat="1">
      <c r="F954" s="24"/>
      <c r="G954" s="121"/>
      <c r="H954" s="24"/>
      <c r="I954" s="120"/>
      <c r="J954" s="24"/>
      <c r="K954" s="120"/>
    </row>
    <row r="955" spans="6:11" s="13" customFormat="1">
      <c r="F955" s="24"/>
      <c r="G955" s="121"/>
      <c r="H955" s="24"/>
      <c r="I955" s="120"/>
      <c r="J955" s="24"/>
      <c r="K955" s="120"/>
    </row>
    <row r="956" spans="6:11" s="13" customFormat="1">
      <c r="F956" s="24"/>
      <c r="G956" s="121"/>
      <c r="H956" s="24"/>
      <c r="I956" s="120"/>
      <c r="J956" s="24"/>
      <c r="K956" s="120"/>
    </row>
    <row r="957" spans="6:11" s="13" customFormat="1">
      <c r="F957" s="24"/>
      <c r="G957" s="121"/>
      <c r="H957" s="24"/>
      <c r="I957" s="120"/>
      <c r="J957" s="24"/>
      <c r="K957" s="120"/>
    </row>
    <row r="958" spans="6:11" s="13" customFormat="1">
      <c r="F958" s="24"/>
      <c r="G958" s="121"/>
      <c r="H958" s="24"/>
      <c r="I958" s="120"/>
      <c r="J958" s="24"/>
      <c r="K958" s="120"/>
    </row>
    <row r="959" spans="6:11" s="13" customFormat="1">
      <c r="F959" s="24"/>
      <c r="G959" s="121"/>
      <c r="H959" s="24"/>
      <c r="I959" s="120"/>
      <c r="J959" s="24"/>
      <c r="K959" s="120"/>
    </row>
    <row r="960" spans="6:11" s="13" customFormat="1">
      <c r="F960" s="24"/>
      <c r="G960" s="121"/>
      <c r="H960" s="24"/>
      <c r="I960" s="120"/>
      <c r="J960" s="24"/>
      <c r="K960" s="120"/>
    </row>
    <row r="961" spans="6:11" s="13" customFormat="1">
      <c r="F961" s="24"/>
      <c r="G961" s="121"/>
      <c r="H961" s="24"/>
      <c r="I961" s="120"/>
      <c r="J961" s="24"/>
      <c r="K961" s="120"/>
    </row>
    <row r="962" spans="6:11" s="13" customFormat="1">
      <c r="F962" s="24"/>
      <c r="G962" s="121"/>
      <c r="H962" s="24"/>
      <c r="I962" s="120"/>
      <c r="J962" s="24"/>
      <c r="K962" s="120"/>
    </row>
    <row r="963" spans="6:11" s="13" customFormat="1">
      <c r="F963" s="24"/>
      <c r="G963" s="121"/>
      <c r="H963" s="24"/>
      <c r="I963" s="120"/>
      <c r="J963" s="24"/>
      <c r="K963" s="120"/>
    </row>
    <row r="964" spans="6:11" s="13" customFormat="1">
      <c r="F964" s="24"/>
      <c r="G964" s="121"/>
      <c r="H964" s="24"/>
      <c r="I964" s="120"/>
      <c r="J964" s="24"/>
      <c r="K964" s="120"/>
    </row>
    <row r="965" spans="6:11" s="13" customFormat="1">
      <c r="F965" s="24"/>
      <c r="G965" s="121"/>
      <c r="H965" s="24"/>
      <c r="I965" s="120"/>
      <c r="J965" s="24"/>
      <c r="K965" s="120"/>
    </row>
    <row r="966" spans="6:11" s="13" customFormat="1">
      <c r="F966" s="24"/>
      <c r="G966" s="121"/>
      <c r="H966" s="24"/>
      <c r="I966" s="120"/>
      <c r="J966" s="24"/>
      <c r="K966" s="120"/>
    </row>
    <row r="967" spans="6:11" s="13" customFormat="1">
      <c r="F967" s="24"/>
      <c r="G967" s="121"/>
      <c r="H967" s="24"/>
      <c r="I967" s="120"/>
      <c r="J967" s="24"/>
      <c r="K967" s="120"/>
    </row>
    <row r="968" spans="6:11" s="13" customFormat="1">
      <c r="F968" s="24"/>
      <c r="G968" s="121"/>
      <c r="H968" s="24"/>
      <c r="I968" s="120"/>
      <c r="J968" s="24"/>
      <c r="K968" s="120"/>
    </row>
    <row r="969" spans="6:11" s="13" customFormat="1">
      <c r="F969" s="24"/>
      <c r="G969" s="121"/>
      <c r="H969" s="24"/>
      <c r="I969" s="120"/>
      <c r="J969" s="24"/>
      <c r="K969" s="120"/>
    </row>
    <row r="970" spans="6:11" s="13" customFormat="1">
      <c r="F970" s="24"/>
      <c r="G970" s="121"/>
      <c r="H970" s="24"/>
      <c r="I970" s="120"/>
      <c r="J970" s="24"/>
      <c r="K970" s="120"/>
    </row>
    <row r="971" spans="6:11" s="13" customFormat="1">
      <c r="F971" s="24"/>
      <c r="G971" s="121"/>
      <c r="H971" s="24"/>
      <c r="I971" s="120"/>
      <c r="J971" s="24"/>
      <c r="K971" s="120"/>
    </row>
    <row r="972" spans="6:11" s="13" customFormat="1">
      <c r="F972" s="24"/>
      <c r="G972" s="121"/>
      <c r="H972" s="24"/>
      <c r="I972" s="120"/>
      <c r="J972" s="24"/>
      <c r="K972" s="120"/>
    </row>
    <row r="973" spans="6:11" s="13" customFormat="1">
      <c r="F973" s="24"/>
      <c r="G973" s="121"/>
      <c r="H973" s="24"/>
      <c r="I973" s="120"/>
      <c r="J973" s="24"/>
      <c r="K973" s="120"/>
    </row>
    <row r="974" spans="6:11" s="13" customFormat="1">
      <c r="F974" s="24"/>
      <c r="G974" s="121"/>
      <c r="H974" s="24"/>
      <c r="I974" s="120"/>
      <c r="J974" s="24"/>
      <c r="K974" s="120"/>
    </row>
    <row r="975" spans="6:11" s="13" customFormat="1">
      <c r="F975" s="24"/>
      <c r="G975" s="121"/>
      <c r="H975" s="24"/>
      <c r="I975" s="120"/>
      <c r="J975" s="24"/>
      <c r="K975" s="120"/>
    </row>
    <row r="976" spans="6:11" s="13" customFormat="1">
      <c r="F976" s="24"/>
      <c r="G976" s="121"/>
      <c r="H976" s="24"/>
      <c r="I976" s="120"/>
      <c r="J976" s="24"/>
      <c r="K976" s="120"/>
    </row>
    <row r="977" spans="6:11" s="13" customFormat="1">
      <c r="F977" s="24"/>
      <c r="G977" s="121"/>
      <c r="H977" s="24"/>
      <c r="I977" s="120"/>
      <c r="J977" s="24"/>
      <c r="K977" s="120"/>
    </row>
    <row r="978" spans="6:11" s="13" customFormat="1">
      <c r="F978" s="24"/>
      <c r="G978" s="121"/>
      <c r="H978" s="24"/>
      <c r="I978" s="120"/>
      <c r="J978" s="24"/>
      <c r="K978" s="120"/>
    </row>
    <row r="979" spans="6:11" s="13" customFormat="1">
      <c r="F979" s="24"/>
      <c r="G979" s="121"/>
      <c r="H979" s="24"/>
      <c r="I979" s="120"/>
      <c r="J979" s="24"/>
      <c r="K979" s="120"/>
    </row>
    <row r="980" spans="6:11" s="13" customFormat="1">
      <c r="F980" s="24"/>
      <c r="G980" s="121"/>
      <c r="H980" s="24"/>
      <c r="I980" s="120"/>
      <c r="J980" s="24"/>
      <c r="K980" s="120"/>
    </row>
    <row r="981" spans="6:11" s="13" customFormat="1">
      <c r="F981" s="24"/>
      <c r="G981" s="121"/>
      <c r="H981" s="24"/>
      <c r="I981" s="120"/>
      <c r="J981" s="24"/>
      <c r="K981" s="120"/>
    </row>
    <row r="982" spans="6:11" s="13" customFormat="1">
      <c r="F982" s="24"/>
      <c r="G982" s="121"/>
      <c r="H982" s="24"/>
      <c r="I982" s="120"/>
      <c r="J982" s="24"/>
      <c r="K982" s="120"/>
    </row>
    <row r="983" spans="6:11" s="13" customFormat="1">
      <c r="F983" s="24"/>
      <c r="G983" s="121"/>
      <c r="H983" s="24"/>
      <c r="I983" s="120"/>
      <c r="J983" s="24"/>
      <c r="K983" s="120"/>
    </row>
    <row r="984" spans="6:11" s="13" customFormat="1">
      <c r="F984" s="24"/>
      <c r="G984" s="121"/>
      <c r="H984" s="24"/>
      <c r="I984" s="120"/>
      <c r="J984" s="24"/>
      <c r="K984" s="120"/>
    </row>
    <row r="985" spans="6:11" s="13" customFormat="1">
      <c r="F985" s="24"/>
      <c r="G985" s="121"/>
      <c r="H985" s="24"/>
      <c r="I985" s="120"/>
      <c r="J985" s="24"/>
      <c r="K985" s="120"/>
    </row>
    <row r="986" spans="6:11" s="13" customFormat="1">
      <c r="F986" s="24"/>
      <c r="G986" s="121"/>
      <c r="H986" s="24"/>
      <c r="I986" s="120"/>
      <c r="J986" s="24"/>
      <c r="K986" s="120"/>
    </row>
    <row r="987" spans="6:11" s="13" customFormat="1">
      <c r="F987" s="24"/>
      <c r="G987" s="121"/>
      <c r="H987" s="24"/>
      <c r="I987" s="120"/>
      <c r="J987" s="24"/>
      <c r="K987" s="120"/>
    </row>
    <row r="988" spans="6:11" s="13" customFormat="1">
      <c r="F988" s="24"/>
      <c r="G988" s="121"/>
      <c r="H988" s="24"/>
      <c r="I988" s="120"/>
      <c r="J988" s="24"/>
      <c r="K988" s="120"/>
    </row>
    <row r="989" spans="6:11" s="13" customFormat="1">
      <c r="F989" s="24"/>
      <c r="G989" s="121"/>
      <c r="H989" s="24"/>
      <c r="I989" s="120"/>
      <c r="J989" s="24"/>
      <c r="K989" s="120"/>
    </row>
    <row r="990" spans="6:11" s="13" customFormat="1">
      <c r="F990" s="24"/>
      <c r="G990" s="121"/>
      <c r="H990" s="24"/>
      <c r="I990" s="120"/>
      <c r="J990" s="24"/>
      <c r="K990" s="120"/>
    </row>
    <row r="991" spans="6:11" s="13" customFormat="1">
      <c r="F991" s="24"/>
      <c r="G991" s="121"/>
      <c r="H991" s="24"/>
      <c r="I991" s="120"/>
      <c r="J991" s="24"/>
      <c r="K991" s="120"/>
    </row>
    <row r="992" spans="6:11" s="13" customFormat="1">
      <c r="F992" s="24"/>
      <c r="G992" s="121"/>
      <c r="H992" s="24"/>
      <c r="I992" s="120"/>
      <c r="J992" s="24"/>
      <c r="K992" s="120"/>
    </row>
    <row r="993" spans="6:11" s="13" customFormat="1">
      <c r="F993" s="24"/>
      <c r="G993" s="121"/>
      <c r="H993" s="24"/>
      <c r="I993" s="120"/>
      <c r="J993" s="24"/>
      <c r="K993" s="120"/>
    </row>
    <row r="994" spans="6:11" s="13" customFormat="1">
      <c r="F994" s="24"/>
      <c r="G994" s="121"/>
      <c r="H994" s="24"/>
      <c r="I994" s="120"/>
      <c r="J994" s="24"/>
      <c r="K994" s="120"/>
    </row>
    <row r="995" spans="6:11" s="13" customFormat="1">
      <c r="F995" s="24"/>
      <c r="G995" s="121"/>
      <c r="H995" s="24"/>
      <c r="I995" s="120"/>
      <c r="J995" s="24"/>
      <c r="K995" s="120"/>
    </row>
    <row r="996" spans="6:11" s="13" customFormat="1">
      <c r="F996" s="24"/>
      <c r="G996" s="121"/>
      <c r="H996" s="24"/>
      <c r="I996" s="120"/>
      <c r="J996" s="24"/>
      <c r="K996" s="120"/>
    </row>
    <row r="997" spans="6:11" s="13" customFormat="1">
      <c r="F997" s="24"/>
      <c r="G997" s="121"/>
      <c r="H997" s="24"/>
      <c r="I997" s="120"/>
      <c r="J997" s="24"/>
      <c r="K997" s="120"/>
    </row>
    <row r="998" spans="6:11" s="13" customFormat="1">
      <c r="F998" s="24"/>
      <c r="G998" s="121"/>
      <c r="H998" s="24"/>
      <c r="I998" s="120"/>
      <c r="J998" s="24"/>
      <c r="K998" s="120"/>
    </row>
    <row r="999" spans="6:11" s="13" customFormat="1">
      <c r="F999" s="24"/>
      <c r="G999" s="121"/>
      <c r="H999" s="24"/>
      <c r="I999" s="120"/>
      <c r="J999" s="24"/>
      <c r="K999" s="120"/>
    </row>
    <row r="1000" spans="6:11" s="13" customFormat="1">
      <c r="F1000" s="24"/>
      <c r="G1000" s="121"/>
      <c r="H1000" s="24"/>
      <c r="I1000" s="120"/>
      <c r="J1000" s="24"/>
      <c r="K1000" s="120"/>
    </row>
    <row r="1001" spans="6:11" s="13" customFormat="1">
      <c r="F1001" s="24"/>
      <c r="G1001" s="121"/>
      <c r="H1001" s="24"/>
      <c r="I1001" s="120"/>
      <c r="J1001" s="24"/>
      <c r="K1001" s="120"/>
    </row>
    <row r="1002" spans="6:11" s="13" customFormat="1">
      <c r="F1002" s="24"/>
      <c r="G1002" s="121"/>
      <c r="H1002" s="24"/>
      <c r="I1002" s="120"/>
      <c r="J1002" s="24"/>
      <c r="K1002" s="120"/>
    </row>
    <row r="1003" spans="6:11" s="13" customFormat="1">
      <c r="F1003" s="24"/>
      <c r="G1003" s="121"/>
      <c r="H1003" s="24"/>
      <c r="I1003" s="120"/>
      <c r="J1003" s="24"/>
      <c r="K1003" s="120"/>
    </row>
    <row r="1004" spans="6:11" s="13" customFormat="1">
      <c r="F1004" s="24"/>
      <c r="G1004" s="121"/>
      <c r="H1004" s="24"/>
      <c r="I1004" s="120"/>
      <c r="J1004" s="24"/>
      <c r="K1004" s="120"/>
    </row>
    <row r="1005" spans="6:11" s="13" customFormat="1">
      <c r="F1005" s="24"/>
      <c r="G1005" s="121"/>
      <c r="H1005" s="24"/>
      <c r="I1005" s="120"/>
      <c r="J1005" s="24"/>
      <c r="K1005" s="120"/>
    </row>
    <row r="1006" spans="6:11" s="13" customFormat="1">
      <c r="F1006" s="24"/>
      <c r="G1006" s="121"/>
      <c r="H1006" s="24"/>
      <c r="I1006" s="120"/>
      <c r="J1006" s="24"/>
      <c r="K1006" s="120"/>
    </row>
    <row r="1007" spans="6:11" s="13" customFormat="1">
      <c r="F1007" s="24"/>
      <c r="G1007" s="121"/>
      <c r="H1007" s="24"/>
      <c r="I1007" s="120"/>
      <c r="J1007" s="24"/>
      <c r="K1007" s="120"/>
    </row>
    <row r="1008" spans="6:11" s="13" customFormat="1">
      <c r="F1008" s="24"/>
      <c r="G1008" s="121"/>
      <c r="H1008" s="24"/>
      <c r="I1008" s="120"/>
      <c r="J1008" s="24"/>
      <c r="K1008" s="120"/>
    </row>
    <row r="1009" spans="1:13">
      <c r="A1009" s="13"/>
      <c r="B1009" s="13"/>
      <c r="C1009" s="13"/>
      <c r="D1009" s="13"/>
      <c r="E1009" s="13"/>
      <c r="F1009" s="24"/>
      <c r="G1009" s="121"/>
      <c r="H1009" s="24"/>
      <c r="I1009" s="120"/>
      <c r="J1009" s="24"/>
      <c r="K1009" s="120"/>
      <c r="L1009" s="13"/>
      <c r="M1009" s="13"/>
    </row>
    <row r="1010" spans="1:13">
      <c r="A1010" s="13"/>
      <c r="B1010" s="13"/>
      <c r="C1010" s="13"/>
      <c r="D1010" s="13"/>
      <c r="E1010" s="13"/>
      <c r="F1010" s="24"/>
      <c r="G1010" s="121"/>
      <c r="H1010" s="24"/>
      <c r="I1010" s="120"/>
      <c r="J1010" s="24"/>
      <c r="K1010" s="120"/>
      <c r="L1010" s="13"/>
      <c r="M1010" s="13"/>
    </row>
    <row r="1011" spans="1:13">
      <c r="A1011" s="13"/>
      <c r="B1011" s="13"/>
      <c r="C1011" s="13"/>
      <c r="D1011" s="13"/>
      <c r="E1011" s="13"/>
      <c r="F1011" s="24"/>
      <c r="G1011" s="121"/>
      <c r="H1011" s="24"/>
      <c r="I1011" s="120"/>
      <c r="J1011" s="24"/>
      <c r="K1011" s="120"/>
      <c r="L1011" s="13"/>
      <c r="M1011" s="13"/>
    </row>
    <row r="1012" spans="1:13">
      <c r="A1012" s="13"/>
      <c r="B1012" s="13"/>
      <c r="C1012" s="13"/>
      <c r="D1012" s="13"/>
      <c r="E1012" s="13"/>
      <c r="F1012" s="24"/>
      <c r="G1012" s="121"/>
      <c r="H1012" s="24"/>
      <c r="I1012" s="120"/>
      <c r="J1012" s="24"/>
      <c r="K1012" s="120"/>
      <c r="L1012" s="13"/>
      <c r="M1012" s="13"/>
    </row>
    <row r="1013" spans="1:13">
      <c r="A1013" s="13"/>
      <c r="B1013" s="13"/>
      <c r="C1013" s="13"/>
      <c r="D1013" s="13"/>
      <c r="E1013" s="13"/>
      <c r="F1013" s="24"/>
      <c r="G1013" s="121"/>
      <c r="H1013" s="24"/>
      <c r="I1013" s="120"/>
      <c r="J1013" s="24"/>
      <c r="K1013" s="120"/>
      <c r="L1013" s="13"/>
      <c r="M1013" s="13"/>
    </row>
    <row r="1014" spans="1:13">
      <c r="A1014" s="13"/>
      <c r="B1014" s="13"/>
      <c r="C1014" s="13"/>
      <c r="D1014" s="13"/>
      <c r="E1014" s="13"/>
      <c r="F1014" s="24"/>
      <c r="G1014" s="121"/>
      <c r="H1014" s="24"/>
      <c r="I1014" s="120"/>
      <c r="J1014" s="24"/>
      <c r="K1014" s="120"/>
      <c r="L1014" s="13"/>
      <c r="M1014" s="13"/>
    </row>
    <row r="1015" spans="1:13">
      <c r="A1015" s="13"/>
      <c r="B1015" s="13"/>
      <c r="C1015" s="13"/>
      <c r="D1015" s="13"/>
      <c r="E1015" s="13"/>
      <c r="F1015" s="24"/>
      <c r="G1015" s="121"/>
      <c r="H1015" s="24"/>
      <c r="I1015" s="120"/>
      <c r="J1015" s="24"/>
      <c r="K1015" s="120"/>
      <c r="L1015" s="13"/>
      <c r="M1015" s="13"/>
    </row>
    <row r="1016" spans="1:13">
      <c r="A1016" s="13"/>
      <c r="B1016" s="13"/>
      <c r="C1016" s="13"/>
      <c r="D1016" s="13"/>
      <c r="E1016" s="13"/>
      <c r="F1016" s="24"/>
      <c r="G1016" s="121"/>
      <c r="H1016" s="24"/>
      <c r="I1016" s="120"/>
      <c r="J1016" s="24"/>
      <c r="K1016" s="120"/>
      <c r="L1016" s="13"/>
      <c r="M1016" s="13"/>
    </row>
    <row r="1017" spans="1:13">
      <c r="A1017" s="13"/>
      <c r="B1017" s="13"/>
      <c r="C1017" s="13"/>
      <c r="D1017" s="13"/>
      <c r="E1017" s="13"/>
      <c r="F1017" s="24"/>
      <c r="G1017" s="121"/>
      <c r="H1017" s="24"/>
      <c r="I1017" s="120"/>
      <c r="J1017" s="24"/>
      <c r="K1017" s="120"/>
      <c r="L1017" s="13"/>
      <c r="M1017" s="13"/>
    </row>
    <row r="1018" spans="1:13">
      <c r="A1018" s="13"/>
      <c r="B1018" s="13"/>
      <c r="C1018" s="13"/>
      <c r="D1018" s="13"/>
      <c r="E1018" s="13"/>
      <c r="F1018" s="24"/>
      <c r="G1018" s="121"/>
      <c r="H1018" s="24"/>
      <c r="I1018" s="120"/>
      <c r="J1018" s="24"/>
      <c r="K1018" s="120"/>
      <c r="L1018" s="13"/>
      <c r="M1018" s="13"/>
    </row>
    <row r="1019" spans="1:13">
      <c r="A1019" s="13"/>
      <c r="B1019" s="13"/>
      <c r="C1019" s="13"/>
      <c r="D1019" s="13"/>
      <c r="E1019" s="13"/>
      <c r="F1019" s="24"/>
      <c r="G1019" s="121"/>
      <c r="H1019" s="24"/>
      <c r="I1019" s="120"/>
      <c r="J1019" s="24"/>
      <c r="K1019" s="120"/>
      <c r="L1019" s="13"/>
      <c r="M1019" s="13"/>
    </row>
    <row r="1020" spans="1:13">
      <c r="A1020" s="13"/>
      <c r="B1020" s="13"/>
      <c r="C1020" s="13"/>
      <c r="D1020" s="13"/>
      <c r="E1020" s="13"/>
      <c r="F1020" s="24"/>
      <c r="G1020" s="121"/>
      <c r="H1020" s="24"/>
      <c r="I1020" s="120"/>
      <c r="J1020" s="24"/>
      <c r="K1020" s="120"/>
      <c r="L1020" s="13"/>
      <c r="M1020" s="13"/>
    </row>
    <row r="1021" spans="1:13">
      <c r="A1021" s="13"/>
      <c r="B1021" s="13"/>
      <c r="C1021" s="13"/>
      <c r="D1021" s="13"/>
      <c r="E1021" s="13"/>
      <c r="F1021" s="24"/>
      <c r="G1021" s="121"/>
      <c r="H1021" s="24"/>
      <c r="I1021" s="120"/>
      <c r="J1021" s="24"/>
      <c r="K1021" s="120"/>
      <c r="L1021" s="13"/>
      <c r="M1021" s="13"/>
    </row>
    <row r="1022" spans="1:13">
      <c r="A1022" s="13"/>
      <c r="B1022" s="13"/>
      <c r="C1022" s="13"/>
      <c r="D1022" s="13"/>
      <c r="E1022" s="13"/>
      <c r="F1022" s="24"/>
      <c r="G1022" s="121"/>
      <c r="H1022" s="24"/>
      <c r="I1022" s="120"/>
      <c r="J1022" s="24"/>
      <c r="K1022" s="120"/>
      <c r="L1022" s="13"/>
      <c r="M1022" s="13"/>
    </row>
    <row r="1023" spans="1:13">
      <c r="A1023" s="13"/>
      <c r="B1023" s="13"/>
      <c r="C1023" s="13"/>
      <c r="D1023" s="13"/>
      <c r="E1023" s="13"/>
      <c r="F1023" s="24"/>
      <c r="G1023" s="121"/>
      <c r="H1023" s="24"/>
      <c r="I1023" s="120"/>
      <c r="J1023" s="24"/>
      <c r="K1023" s="120"/>
      <c r="L1023" s="13"/>
      <c r="M1023" s="13"/>
    </row>
    <row r="1024" spans="1:13">
      <c r="A1024" s="13"/>
      <c r="B1024" s="13"/>
      <c r="C1024" s="13"/>
      <c r="D1024" s="13"/>
      <c r="E1024" s="13"/>
      <c r="F1024" s="24"/>
      <c r="G1024" s="121"/>
      <c r="H1024" s="24"/>
      <c r="I1024" s="120"/>
      <c r="J1024" s="24"/>
      <c r="K1024" s="120"/>
      <c r="L1024" s="13"/>
      <c r="M1024" s="13"/>
    </row>
    <row r="1025" spans="1:13">
      <c r="A1025" s="13"/>
      <c r="B1025" s="13"/>
      <c r="C1025" s="13"/>
      <c r="D1025" s="13"/>
      <c r="E1025" s="13"/>
      <c r="F1025" s="24"/>
      <c r="G1025" s="121"/>
      <c r="H1025" s="24"/>
      <c r="I1025" s="120"/>
      <c r="J1025" s="24"/>
      <c r="K1025" s="120"/>
      <c r="L1025" s="13"/>
      <c r="M1025" s="13"/>
    </row>
    <row r="1026" spans="1:13">
      <c r="A1026" s="13"/>
      <c r="B1026" s="13"/>
      <c r="C1026" s="13"/>
      <c r="D1026" s="13"/>
      <c r="E1026" s="13"/>
      <c r="F1026" s="24"/>
      <c r="G1026" s="121"/>
      <c r="H1026" s="24"/>
      <c r="I1026" s="120"/>
      <c r="J1026" s="24"/>
      <c r="K1026" s="120"/>
      <c r="L1026" s="13"/>
      <c r="M1026" s="13"/>
    </row>
    <row r="1027" spans="1:13">
      <c r="A1027" s="13"/>
      <c r="B1027" s="13"/>
      <c r="C1027" s="13"/>
      <c r="D1027" s="13"/>
      <c r="E1027" s="13"/>
      <c r="F1027" s="24"/>
      <c r="G1027" s="121"/>
      <c r="H1027" s="24"/>
      <c r="I1027" s="120"/>
      <c r="J1027" s="24"/>
      <c r="K1027" s="120"/>
      <c r="L1027" s="13"/>
      <c r="M1027" s="13"/>
    </row>
    <row r="1028" spans="1:13">
      <c r="A1028" s="13"/>
      <c r="B1028" s="13"/>
      <c r="C1028" s="13"/>
      <c r="D1028" s="13"/>
      <c r="E1028" s="13"/>
      <c r="F1028" s="24"/>
      <c r="G1028" s="121"/>
      <c r="H1028" s="24"/>
      <c r="I1028" s="120"/>
      <c r="J1028" s="24"/>
      <c r="K1028" s="120"/>
      <c r="L1028" s="13"/>
      <c r="M1028" s="13"/>
    </row>
    <row r="1029" spans="1:13">
      <c r="A1029" s="13"/>
      <c r="B1029" s="13"/>
      <c r="C1029" s="13"/>
      <c r="D1029" s="13"/>
      <c r="E1029" s="13"/>
      <c r="F1029" s="24"/>
      <c r="G1029" s="121"/>
      <c r="H1029" s="24"/>
      <c r="I1029" s="120"/>
      <c r="J1029" s="24"/>
      <c r="K1029" s="120"/>
      <c r="L1029" s="13"/>
      <c r="M1029" s="13"/>
    </row>
    <row r="1030" spans="1:13">
      <c r="A1030" s="13"/>
      <c r="B1030" s="13"/>
      <c r="C1030" s="13"/>
      <c r="D1030" s="13"/>
      <c r="E1030" s="13"/>
      <c r="F1030" s="24"/>
      <c r="G1030" s="121"/>
      <c r="H1030" s="24"/>
      <c r="I1030" s="120"/>
      <c r="J1030" s="24"/>
      <c r="K1030" s="120"/>
      <c r="L1030" s="13"/>
      <c r="M1030" s="13"/>
    </row>
    <row r="1031" spans="1:13">
      <c r="A1031" s="13"/>
      <c r="B1031" s="13"/>
      <c r="C1031" s="13"/>
      <c r="D1031" s="13"/>
      <c r="E1031" s="13"/>
      <c r="F1031" s="24"/>
      <c r="G1031" s="121"/>
      <c r="H1031" s="24"/>
      <c r="I1031" s="120"/>
      <c r="J1031" s="24"/>
      <c r="K1031" s="120"/>
      <c r="L1031" s="13"/>
      <c r="M1031" s="13"/>
    </row>
    <row r="1032" spans="1:13">
      <c r="A1032" s="13"/>
      <c r="B1032" s="13"/>
      <c r="C1032" s="13"/>
      <c r="D1032" s="13"/>
      <c r="E1032" s="13"/>
      <c r="F1032" s="24"/>
      <c r="G1032" s="121"/>
      <c r="H1032" s="24"/>
      <c r="I1032" s="120"/>
      <c r="J1032" s="24"/>
      <c r="K1032" s="120"/>
      <c r="L1032" s="13"/>
      <c r="M1032" s="13"/>
    </row>
    <row r="1033" spans="1:13">
      <c r="A1033" s="13"/>
      <c r="B1033" s="13"/>
      <c r="C1033" s="13"/>
      <c r="D1033" s="13"/>
      <c r="E1033" s="13"/>
      <c r="F1033" s="24"/>
      <c r="G1033" s="121"/>
      <c r="H1033" s="24"/>
      <c r="I1033" s="120"/>
      <c r="J1033" s="24"/>
      <c r="K1033" s="120"/>
      <c r="L1033" s="13"/>
      <c r="M1033" s="13"/>
    </row>
    <row r="1034" spans="1:13">
      <c r="A1034" s="13"/>
      <c r="B1034" s="13"/>
      <c r="C1034" s="13"/>
      <c r="D1034" s="13"/>
      <c r="E1034" s="13"/>
      <c r="F1034" s="24"/>
      <c r="G1034" s="121"/>
      <c r="H1034" s="24"/>
      <c r="I1034" s="120"/>
      <c r="J1034" s="24"/>
      <c r="K1034" s="120"/>
      <c r="L1034" s="13"/>
      <c r="M1034" s="13"/>
    </row>
    <row r="1035" spans="1:13">
      <c r="A1035" s="13"/>
      <c r="B1035" s="13"/>
      <c r="C1035" s="13"/>
      <c r="D1035" s="13"/>
      <c r="E1035" s="13"/>
      <c r="F1035" s="24"/>
      <c r="G1035" s="121"/>
      <c r="H1035" s="24"/>
      <c r="I1035" s="120"/>
      <c r="J1035" s="24"/>
      <c r="K1035" s="120"/>
      <c r="L1035" s="13"/>
      <c r="M1035" s="13"/>
    </row>
    <row r="1036" spans="1:13">
      <c r="A1036" s="13"/>
      <c r="B1036" s="13"/>
      <c r="C1036" s="13"/>
      <c r="D1036" s="13"/>
      <c r="E1036" s="13"/>
      <c r="F1036" s="24"/>
      <c r="G1036" s="121"/>
      <c r="H1036" s="24"/>
      <c r="I1036" s="120"/>
      <c r="J1036" s="24"/>
      <c r="K1036" s="120"/>
      <c r="L1036" s="13"/>
      <c r="M1036" s="13"/>
    </row>
    <row r="1037" spans="1:13">
      <c r="A1037" s="13"/>
      <c r="B1037" s="13"/>
      <c r="C1037" s="13"/>
      <c r="D1037" s="13"/>
      <c r="E1037" s="13"/>
      <c r="F1037" s="24"/>
      <c r="G1037" s="121"/>
      <c r="H1037" s="24"/>
      <c r="I1037" s="120"/>
      <c r="J1037" s="24"/>
      <c r="K1037" s="120"/>
      <c r="L1037" s="13"/>
      <c r="M1037" s="13"/>
    </row>
    <row r="1038" spans="1:13">
      <c r="A1038" s="13"/>
      <c r="B1038" s="13"/>
      <c r="C1038" s="13"/>
      <c r="D1038" s="13"/>
      <c r="E1038" s="13"/>
      <c r="F1038" s="24"/>
      <c r="G1038" s="121"/>
      <c r="H1038" s="24"/>
      <c r="I1038" s="120"/>
      <c r="J1038" s="24"/>
      <c r="K1038" s="120"/>
      <c r="L1038" s="13"/>
      <c r="M1038" s="13"/>
    </row>
    <row r="1039" spans="1:13">
      <c r="A1039" s="13"/>
      <c r="B1039" s="13"/>
      <c r="C1039" s="13"/>
      <c r="D1039" s="13"/>
      <c r="E1039" s="13"/>
      <c r="F1039" s="24"/>
      <c r="G1039" s="121"/>
      <c r="H1039" s="24"/>
      <c r="I1039" s="120"/>
      <c r="J1039" s="24"/>
      <c r="K1039" s="120"/>
      <c r="L1039" s="13"/>
      <c r="M1039" s="13"/>
    </row>
    <row r="1040" spans="1:13">
      <c r="A1040" s="13"/>
      <c r="B1040" s="13"/>
      <c r="C1040" s="13"/>
      <c r="D1040" s="13"/>
      <c r="E1040" s="13"/>
      <c r="F1040" s="24"/>
      <c r="G1040" s="121"/>
      <c r="H1040" s="24"/>
      <c r="I1040" s="120"/>
      <c r="J1040" s="24"/>
      <c r="K1040" s="120"/>
      <c r="L1040" s="13"/>
      <c r="M1040" s="13"/>
    </row>
    <row r="1041" spans="1:13">
      <c r="A1041" s="13"/>
      <c r="B1041" s="13"/>
      <c r="C1041" s="13"/>
      <c r="D1041" s="13"/>
      <c r="E1041" s="13"/>
      <c r="F1041" s="24"/>
      <c r="G1041" s="121"/>
      <c r="H1041" s="24"/>
      <c r="I1041" s="120"/>
      <c r="J1041" s="24"/>
      <c r="K1041" s="120"/>
      <c r="L1041" s="13"/>
      <c r="M1041" s="13"/>
    </row>
    <row r="1042" spans="1:13">
      <c r="A1042" s="13"/>
      <c r="B1042" s="13"/>
      <c r="C1042" s="13"/>
      <c r="D1042" s="13"/>
      <c r="E1042" s="13"/>
      <c r="F1042" s="24"/>
      <c r="G1042" s="121"/>
      <c r="H1042" s="24"/>
      <c r="I1042" s="120"/>
      <c r="J1042" s="24"/>
      <c r="K1042" s="120"/>
      <c r="L1042" s="13"/>
      <c r="M1042" s="13"/>
    </row>
    <row r="1043" spans="1:13">
      <c r="A1043" s="13"/>
      <c r="B1043" s="13"/>
      <c r="C1043" s="13"/>
      <c r="D1043" s="13"/>
      <c r="E1043" s="13"/>
      <c r="F1043" s="24"/>
      <c r="G1043" s="121"/>
      <c r="H1043" s="24"/>
      <c r="I1043" s="120"/>
      <c r="J1043" s="24"/>
      <c r="K1043" s="120"/>
      <c r="L1043" s="13"/>
      <c r="M1043" s="13"/>
    </row>
    <row r="1044" spans="1:13">
      <c r="A1044" s="13"/>
      <c r="B1044" s="13"/>
      <c r="C1044" s="13"/>
      <c r="D1044" s="13"/>
      <c r="E1044" s="13"/>
      <c r="F1044" s="24"/>
      <c r="G1044" s="121"/>
      <c r="H1044" s="24"/>
      <c r="I1044" s="120"/>
      <c r="J1044" s="24"/>
      <c r="K1044" s="120"/>
      <c r="L1044" s="13"/>
      <c r="M1044" s="13"/>
    </row>
    <row r="1045" spans="1:13">
      <c r="A1045" s="13"/>
      <c r="B1045" s="13"/>
      <c r="C1045" s="13"/>
      <c r="D1045" s="13"/>
      <c r="E1045" s="13"/>
      <c r="F1045" s="24"/>
      <c r="G1045" s="121"/>
      <c r="H1045" s="24"/>
      <c r="I1045" s="120"/>
      <c r="J1045" s="24"/>
      <c r="K1045" s="120"/>
      <c r="L1045" s="13"/>
      <c r="M1045" s="13"/>
    </row>
    <row r="1046" spans="1:13">
      <c r="A1046" s="13"/>
      <c r="B1046" s="13"/>
      <c r="C1046" s="13"/>
      <c r="D1046" s="13"/>
      <c r="E1046" s="13"/>
      <c r="F1046" s="24"/>
      <c r="G1046" s="121"/>
      <c r="H1046" s="24"/>
      <c r="I1046" s="120"/>
      <c r="J1046" s="24"/>
      <c r="K1046" s="120"/>
      <c r="L1046" s="13"/>
      <c r="M1046" s="13"/>
    </row>
    <row r="1047" spans="1:13">
      <c r="A1047" s="13"/>
      <c r="B1047" s="13"/>
      <c r="C1047" s="13"/>
      <c r="D1047" s="13"/>
      <c r="E1047" s="13"/>
      <c r="F1047" s="24"/>
      <c r="G1047" s="121"/>
      <c r="H1047" s="24"/>
      <c r="I1047" s="120"/>
      <c r="J1047" s="24"/>
      <c r="K1047" s="120"/>
      <c r="L1047" s="13"/>
      <c r="M1047" s="13"/>
    </row>
    <row r="1048" spans="1:13">
      <c r="A1048" s="13"/>
      <c r="B1048" s="13"/>
      <c r="C1048" s="13"/>
      <c r="D1048" s="13"/>
      <c r="E1048" s="13"/>
      <c r="F1048" s="24"/>
      <c r="G1048" s="121"/>
      <c r="H1048" s="24"/>
      <c r="I1048" s="120"/>
      <c r="J1048" s="24"/>
      <c r="K1048" s="120"/>
      <c r="L1048" s="13"/>
      <c r="M1048" s="13"/>
    </row>
    <row r="1049" spans="1:13">
      <c r="A1049" s="13"/>
      <c r="B1049" s="13"/>
      <c r="C1049" s="13"/>
      <c r="D1049" s="13"/>
      <c r="E1049" s="13"/>
      <c r="F1049" s="24"/>
      <c r="G1049" s="121"/>
      <c r="H1049" s="24"/>
      <c r="I1049" s="120"/>
      <c r="J1049" s="24"/>
      <c r="K1049" s="120"/>
      <c r="L1049" s="13"/>
      <c r="M1049" s="13"/>
    </row>
    <row r="1050" spans="1:13">
      <c r="A1050" s="13"/>
      <c r="B1050" s="13"/>
      <c r="C1050" s="13"/>
      <c r="D1050" s="13"/>
      <c r="E1050" s="13"/>
      <c r="F1050" s="24"/>
      <c r="G1050" s="121"/>
      <c r="H1050" s="24"/>
      <c r="I1050" s="120"/>
      <c r="J1050" s="24"/>
      <c r="K1050" s="120"/>
      <c r="L1050" s="13"/>
      <c r="M1050" s="13"/>
    </row>
    <row r="1051" spans="1:13">
      <c r="A1051" s="13"/>
      <c r="B1051" s="13"/>
      <c r="C1051" s="13"/>
      <c r="D1051" s="13"/>
      <c r="E1051" s="13"/>
      <c r="F1051" s="24"/>
      <c r="G1051" s="121"/>
      <c r="H1051" s="24"/>
      <c r="I1051" s="120"/>
      <c r="J1051" s="24"/>
      <c r="K1051" s="120"/>
      <c r="L1051" s="13"/>
      <c r="M1051" s="13"/>
    </row>
    <row r="1052" spans="1:13">
      <c r="A1052" s="13"/>
      <c r="B1052" s="13"/>
      <c r="C1052" s="13"/>
      <c r="D1052" s="13"/>
      <c r="E1052" s="13"/>
      <c r="F1052" s="24"/>
      <c r="G1052" s="121"/>
      <c r="H1052" s="24"/>
      <c r="I1052" s="120"/>
      <c r="J1052" s="24"/>
      <c r="K1052" s="120"/>
      <c r="L1052" s="13"/>
      <c r="M1052" s="13"/>
    </row>
    <row r="1053" spans="1:13">
      <c r="A1053" s="13"/>
      <c r="B1053" s="13"/>
      <c r="C1053" s="13"/>
      <c r="D1053" s="13"/>
      <c r="E1053" s="13"/>
      <c r="F1053" s="24"/>
      <c r="G1053" s="121"/>
      <c r="H1053" s="24"/>
      <c r="I1053" s="120"/>
      <c r="J1053" s="24"/>
      <c r="K1053" s="120"/>
      <c r="L1053" s="13"/>
      <c r="M1053" s="13"/>
    </row>
    <row r="1054" spans="1:13">
      <c r="A1054" s="13"/>
      <c r="B1054" s="13"/>
      <c r="C1054" s="13"/>
      <c r="D1054" s="13"/>
      <c r="E1054" s="13"/>
      <c r="F1054" s="24"/>
      <c r="G1054" s="121"/>
      <c r="H1054" s="24"/>
      <c r="I1054" s="120"/>
      <c r="J1054" s="24"/>
      <c r="K1054" s="120"/>
      <c r="L1054" s="13"/>
      <c r="M1054" s="13"/>
    </row>
    <row r="1055" spans="1:13">
      <c r="A1055" s="13"/>
      <c r="B1055" s="13"/>
      <c r="C1055" s="13"/>
      <c r="D1055" s="13"/>
      <c r="E1055" s="13"/>
      <c r="F1055" s="24"/>
      <c r="G1055" s="121"/>
      <c r="H1055" s="24"/>
      <c r="I1055" s="120"/>
      <c r="J1055" s="24"/>
      <c r="K1055" s="120"/>
      <c r="L1055" s="13"/>
      <c r="M1055" s="13"/>
    </row>
    <row r="1056" spans="1:13">
      <c r="A1056" s="13"/>
      <c r="B1056" s="13"/>
      <c r="C1056" s="13"/>
      <c r="D1056" s="13"/>
      <c r="E1056" s="13"/>
      <c r="F1056" s="24"/>
      <c r="G1056" s="121"/>
      <c r="H1056" s="24"/>
      <c r="I1056" s="120"/>
      <c r="J1056" s="24"/>
      <c r="K1056" s="120"/>
      <c r="L1056" s="13"/>
      <c r="M1056" s="13"/>
    </row>
    <row r="1057" spans="1:13">
      <c r="A1057" s="13"/>
      <c r="B1057" s="13"/>
      <c r="C1057" s="13"/>
      <c r="D1057" s="13"/>
      <c r="E1057" s="13"/>
      <c r="F1057" s="24"/>
      <c r="G1057" s="121"/>
      <c r="H1057" s="24"/>
      <c r="I1057" s="120"/>
      <c r="J1057" s="24"/>
      <c r="K1057" s="120"/>
      <c r="L1057" s="13"/>
      <c r="M1057" s="13"/>
    </row>
    <row r="1058" spans="1:13">
      <c r="A1058" s="13"/>
      <c r="B1058" s="13"/>
      <c r="C1058" s="13"/>
      <c r="D1058" s="13"/>
      <c r="E1058" s="13"/>
      <c r="F1058" s="24"/>
      <c r="G1058" s="121"/>
      <c r="H1058" s="24"/>
      <c r="I1058" s="120"/>
      <c r="J1058" s="24"/>
      <c r="K1058" s="120"/>
      <c r="L1058" s="13"/>
      <c r="M1058" s="13"/>
    </row>
    <row r="1059" spans="1:13">
      <c r="A1059" s="13"/>
      <c r="B1059" s="13"/>
      <c r="C1059" s="13"/>
      <c r="D1059" s="13"/>
      <c r="E1059" s="13"/>
      <c r="F1059" s="24"/>
      <c r="G1059" s="121"/>
      <c r="H1059" s="24"/>
      <c r="I1059" s="120"/>
      <c r="J1059" s="24"/>
      <c r="K1059" s="120"/>
      <c r="L1059" s="13"/>
      <c r="M1059" s="13"/>
    </row>
    <row r="1060" spans="1:13">
      <c r="A1060" s="13"/>
      <c r="B1060" s="13"/>
      <c r="C1060" s="13"/>
      <c r="D1060" s="13"/>
      <c r="E1060" s="13"/>
      <c r="F1060" s="24"/>
      <c r="G1060" s="121"/>
      <c r="H1060" s="24"/>
      <c r="I1060" s="120"/>
      <c r="J1060" s="24"/>
      <c r="K1060" s="120"/>
      <c r="L1060" s="13"/>
      <c r="M1060" s="13"/>
    </row>
    <row r="1061" spans="1:13">
      <c r="A1061" s="13"/>
      <c r="B1061" s="13"/>
      <c r="C1061" s="13"/>
      <c r="D1061" s="13"/>
      <c r="E1061" s="13"/>
      <c r="F1061" s="24"/>
      <c r="G1061" s="121"/>
      <c r="H1061" s="24"/>
      <c r="I1061" s="120"/>
      <c r="J1061" s="24"/>
      <c r="K1061" s="120"/>
      <c r="L1061" s="13"/>
      <c r="M1061" s="13"/>
    </row>
    <row r="1062" spans="1:13">
      <c r="A1062" s="13"/>
      <c r="B1062" s="13"/>
      <c r="C1062" s="13"/>
      <c r="D1062" s="13"/>
      <c r="E1062" s="13"/>
      <c r="F1062" s="24"/>
      <c r="G1062" s="121"/>
      <c r="H1062" s="24"/>
      <c r="I1062" s="120"/>
      <c r="J1062" s="24"/>
      <c r="K1062" s="120"/>
      <c r="L1062" s="13"/>
      <c r="M1062" s="13"/>
    </row>
    <row r="1063" spans="1:13">
      <c r="A1063" s="13"/>
      <c r="B1063" s="13"/>
      <c r="C1063" s="13"/>
      <c r="D1063" s="13"/>
      <c r="E1063" s="13"/>
      <c r="F1063" s="24"/>
      <c r="G1063" s="121"/>
      <c r="H1063" s="24"/>
      <c r="I1063" s="120"/>
      <c r="J1063" s="24"/>
      <c r="K1063" s="120"/>
      <c r="L1063" s="13"/>
      <c r="M1063" s="13"/>
    </row>
    <row r="1064" spans="1:13">
      <c r="A1064" s="13"/>
      <c r="B1064" s="13"/>
      <c r="C1064" s="13"/>
      <c r="D1064" s="13"/>
      <c r="E1064" s="13"/>
      <c r="F1064" s="24"/>
      <c r="G1064" s="121"/>
      <c r="H1064" s="24"/>
      <c r="I1064" s="120"/>
      <c r="J1064" s="24"/>
      <c r="K1064" s="120"/>
      <c r="L1064" s="13"/>
      <c r="M1064" s="13"/>
    </row>
    <row r="1065" spans="1:13">
      <c r="A1065" s="13"/>
      <c r="B1065" s="13"/>
      <c r="C1065" s="13"/>
      <c r="D1065" s="13"/>
      <c r="E1065" s="13"/>
      <c r="F1065" s="24"/>
      <c r="G1065" s="121"/>
      <c r="H1065" s="24"/>
      <c r="I1065" s="120"/>
      <c r="J1065" s="24"/>
      <c r="K1065" s="120"/>
      <c r="L1065" s="13"/>
      <c r="M1065" s="13"/>
    </row>
    <row r="1066" spans="1:13">
      <c r="A1066" s="13"/>
      <c r="B1066" s="13"/>
      <c r="C1066" s="13"/>
      <c r="D1066" s="13"/>
      <c r="E1066" s="13"/>
      <c r="F1066" s="24"/>
      <c r="G1066" s="121"/>
      <c r="H1066" s="24"/>
      <c r="I1066" s="120"/>
      <c r="J1066" s="24"/>
      <c r="K1066" s="120"/>
      <c r="L1066" s="13"/>
      <c r="M1066" s="13"/>
    </row>
    <row r="1067" spans="1:13">
      <c r="A1067" s="13"/>
      <c r="B1067" s="13"/>
      <c r="C1067" s="13"/>
      <c r="D1067" s="13"/>
      <c r="E1067" s="13"/>
      <c r="F1067" s="24"/>
      <c r="G1067" s="121"/>
      <c r="H1067" s="24"/>
      <c r="I1067" s="120"/>
      <c r="J1067" s="24"/>
      <c r="K1067" s="120"/>
      <c r="L1067" s="13"/>
      <c r="M1067" s="13"/>
    </row>
    <row r="1068" spans="1:13">
      <c r="A1068" s="13"/>
      <c r="B1068" s="13"/>
      <c r="C1068" s="13"/>
      <c r="D1068" s="13"/>
      <c r="E1068" s="13"/>
      <c r="F1068" s="24"/>
      <c r="G1068" s="121"/>
      <c r="H1068" s="24"/>
      <c r="I1068" s="120"/>
      <c r="J1068" s="24"/>
      <c r="K1068" s="120"/>
      <c r="L1068" s="13"/>
      <c r="M1068" s="13"/>
    </row>
  </sheetData>
  <mergeCells count="12"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2" type="noConversion"/>
  <pageMargins left="0.7" right="0.7" top="0.75" bottom="0.75" header="0.3" footer="0.3"/>
  <pageSetup paperSize="9" scale="88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#진도군</vt:lpstr>
      <vt:lpstr>'#진도군'!Print_Area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2025-04-28T23:47:47Z</cp:lastPrinted>
  <dcterms:created xsi:type="dcterms:W3CDTF">2000-04-12T08:20:36Z</dcterms:created>
  <dcterms:modified xsi:type="dcterms:W3CDTF">2025-05-02T07:25:15Z</dcterms:modified>
</cp:coreProperties>
</file>