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8035" windowHeight="11895"/>
  </bookViews>
  <sheets>
    <sheet name="필지별조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_Fill" hidden="1">#REF!</definedName>
    <definedName name="_Key1" hidden="1">#REF!</definedName>
    <definedName name="_Key2" hidden="1">[4]설계내역서!$C$21</definedName>
    <definedName name="_Order1" hidden="1">255</definedName>
    <definedName name="_Order2" hidden="1">255</definedName>
    <definedName name="_Sort" hidden="1">#REF!</definedName>
    <definedName name="\a">#REF!</definedName>
    <definedName name="\c">#REF!</definedName>
    <definedName name="\l">#REF!</definedName>
    <definedName name="\m">#REF!</definedName>
    <definedName name="\q">#REF!</definedName>
    <definedName name="\x">#REF!</definedName>
    <definedName name="\z">#REF!</definedName>
    <definedName name="A">#REF!</definedName>
    <definedName name="aa">#REF!</definedName>
    <definedName name="ap_s_t">#REF!</definedName>
    <definedName name="as" hidden="1">#REF!</definedName>
    <definedName name="b">#REF!</definedName>
    <definedName name="B5B">[5]교각1!#REF!</definedName>
    <definedName name="B6B">[5]교각1!#REF!</definedName>
    <definedName name="B7B">[5]교각1!#REF!</definedName>
    <definedName name="BOM_OF_ECP">#REF!</definedName>
    <definedName name="Bust">#REF!</definedName>
    <definedName name="CCC">#REF!</definedName>
    <definedName name="Continue">#REF!</definedName>
    <definedName name="COPING_L">'[6]COPING-1'!#REF!</definedName>
    <definedName name="COPING_W">'[6]COPING-1'!#REF!</definedName>
    <definedName name="_xlnm.Criteria" localSheetId="0">#REF!</definedName>
    <definedName name="_xlnm.Criteria">#REF!</definedName>
    <definedName name="d">[8]대치판정!#REF!</definedName>
    <definedName name="_xlnm.Database">#REF!</definedName>
    <definedName name="ddd">#REF!</definedName>
    <definedName name="DIA">[5]교각1!#REF!</definedName>
    <definedName name="Document_array" localSheetId="0">{"Book1"}</definedName>
    <definedName name="Document_array">{"Book1"}</definedName>
    <definedName name="Documents_array">#REF!</definedName>
    <definedName name="ee">[9]일위대가!#REF!</definedName>
    <definedName name="F1F">[5]교각1!#REF!</definedName>
    <definedName name="F2F">[5]교각1!#REF!</definedName>
    <definedName name="F3F">[5]교각1!#REF!</definedName>
    <definedName name="FEEL">#REF!</definedName>
    <definedName name="FN">[5]교각1!#REF!</definedName>
    <definedName name="ford2">'[6]역T형교대-2수량'!#REF!</definedName>
    <definedName name="GEMCO" hidden="1">#REF!</definedName>
    <definedName name="hardwar" hidden="1">#REF!</definedName>
    <definedName name="Hello">#REF!</definedName>
    <definedName name="HH">[5]교각1!#REF!</definedName>
    <definedName name="HS">[5]교각1!#REF!</definedName>
    <definedName name="I">#REF!</definedName>
    <definedName name="l">#REF!</definedName>
    <definedName name="Macro1">[10]!Macro1</definedName>
    <definedName name="OOO">#REF!</definedName>
    <definedName name="P_H2">#REF!</definedName>
    <definedName name="PL">[5]교각1!#REF!</definedName>
    <definedName name="PN">[5]교각1!#REF!</definedName>
    <definedName name="PPP">#REF!</definedName>
    <definedName name="_xlnm.Print_Area" localSheetId="0">필지별조서!$A$1:$U$59</definedName>
    <definedName name="Print_Area_MI">#REF!</definedName>
    <definedName name="PRINT_AREA_MI1">#REF!</definedName>
    <definedName name="PRINT_TITLE">#REF!</definedName>
    <definedName name="_xlnm.Print_Titles" localSheetId="0">필지별조서!$1:$4</definedName>
    <definedName name="_xlnm.Print_Titles">#REF!</definedName>
    <definedName name="Print_Titles_MI">#REF!</definedName>
    <definedName name="PRINT_TITLES_MI1">#REF!</definedName>
    <definedName name="PT">[5]교각1!#REF!</definedName>
    <definedName name="qq">#REF!</definedName>
    <definedName name="QQQ" hidden="1">#REF!</definedName>
    <definedName name="_xlnm.Recorder">#REF!</definedName>
    <definedName name="RRR">#REF!</definedName>
    <definedName name="SDF" localSheetId="0">{"Book1"}</definedName>
    <definedName name="SDF">{"Book1"}</definedName>
    <definedName name="ss">#REF!</definedName>
    <definedName name="t">#REF!</definedName>
    <definedName name="TTT">#REF!</definedName>
    <definedName name="U">[8]대치판정!#REF!</definedName>
    <definedName name="U형측구">#REF!</definedName>
    <definedName name="VVV">#REF!</definedName>
    <definedName name="WA">[5]교각1!#REF!</definedName>
    <definedName name="wing_l">#REF!</definedName>
    <definedName name="WING_T">#REF!</definedName>
    <definedName name="wing_tt">'[6]역T형교대-2수량'!#REF!</definedName>
    <definedName name="WL">[5]교각1!#REF!</definedName>
    <definedName name="WN">[5]교각1!#REF!</definedName>
    <definedName name="WW">#REF!</definedName>
    <definedName name="x">#REF!</definedName>
    <definedName name="XX">#REF!</definedName>
    <definedName name="xxx">#REF!</definedName>
    <definedName name="ㄱ1">[11]수량산출표!$U$130</definedName>
    <definedName name="가시나무R4">[12]데이타!$E$2</definedName>
    <definedName name="가시나무R5">[12]데이타!$E$3</definedName>
    <definedName name="가시나무R6">[12]데이타!$E$4</definedName>
    <definedName name="가시나무R8">[12]데이타!$E$5</definedName>
    <definedName name="가이즈까향1204">[12]데이타!$E$6</definedName>
    <definedName name="가이즈까향1505">[12]데이타!$E$7</definedName>
    <definedName name="가이즈까향2006">[12]데이타!$E$8</definedName>
    <definedName name="가이즈까향2008">[12]데이타!$E$9</definedName>
    <definedName name="가이즈까향2510">[12]데이타!$E$10</definedName>
    <definedName name="가중나무B10">[12]데이타!$E$19</definedName>
    <definedName name="가중나무B4">[12]데이타!$E$15</definedName>
    <definedName name="가중나무B5">[12]데이타!$E$16</definedName>
    <definedName name="가중나무B6">[12]데이타!$E$17</definedName>
    <definedName name="가중나무B8">[12]데이타!$E$18</definedName>
    <definedName name="감R10">[12]데이타!$E$24</definedName>
    <definedName name="감R12">[12]데이타!$E$25</definedName>
    <definedName name="감R15">[12]데이타!$E$26</definedName>
    <definedName name="감R5">[12]데이타!$E$20</definedName>
    <definedName name="감R6">[12]데이타!$E$21</definedName>
    <definedName name="감R7">[12]데이타!$E$22</definedName>
    <definedName name="감R8">[12]데이타!$E$23</definedName>
    <definedName name="갑">#REF!</definedName>
    <definedName name="강송재적">[13]강원소나무!$B$2:$AW$32</definedName>
    <definedName name="개나리12">[12]데이타!$E$31</definedName>
    <definedName name="개나리3">[12]데이타!$E$27</definedName>
    <definedName name="개나리5">[12]데이타!$E$28</definedName>
    <definedName name="개나리7">[12]데이타!$E$29</definedName>
    <definedName name="개나리9">[12]데이타!$E$30</definedName>
    <definedName name="개쉬땅1204">[12]데이타!$E$32</definedName>
    <definedName name="개쉬땅1506">[12]데이타!$E$33</definedName>
    <definedName name="겹동백1002">[12]데이타!$E$145</definedName>
    <definedName name="겹동백1204">[12]데이타!$E$146</definedName>
    <definedName name="겹동백1506">[12]데이타!$E$147</definedName>
    <definedName name="겹벗R6">[12]데이타!$E$34</definedName>
    <definedName name="겹벗R8">[12]데이타!$E$35</definedName>
    <definedName name="겹철쭉0304">[12]데이타!$E$36</definedName>
    <definedName name="겹철쭉0506">[12]데이타!$E$37</definedName>
    <definedName name="겹철쭉0608">[12]데이타!$E$38</definedName>
    <definedName name="겹철쭉0810">[12]데이타!$E$39</definedName>
    <definedName name="겹철쭉0812">[12]데이타!$E$40</definedName>
    <definedName name="경비" localSheetId="0">#REF!</definedName>
    <definedName name="경비">#REF!</definedName>
    <definedName name="경비단가" localSheetId="0">#REF!</definedName>
    <definedName name="경비단가">#REF!</definedName>
    <definedName name="계">#REF!</definedName>
    <definedName name="계수B5">[12]데이타!$E$41</definedName>
    <definedName name="계수B6">[12]데이타!$E$42</definedName>
    <definedName name="계수B8">[12]데이타!$E$43</definedName>
    <definedName name="고광3">[12]데이타!$E$44</definedName>
    <definedName name="고광5">[12]데이타!$E$45</definedName>
    <definedName name="곰솔2508">[14]데이타!$E$46</definedName>
    <definedName name="곰솔3010">[12]데이타!$E$47</definedName>
    <definedName name="곰솔R10">[12]데이타!$E$48</definedName>
    <definedName name="곰솔R12">[12]데이타!$E$49</definedName>
    <definedName name="곰솔R15">[12]데이타!$E$50</definedName>
    <definedName name="공기1" hidden="1">[4]설계내역서!#REF!</definedName>
    <definedName name="공사명">#REF!</definedName>
    <definedName name="관총자재">#REF!</definedName>
    <definedName name="광나무1003">[12]데이타!$E$51</definedName>
    <definedName name="광나무1203">[12]데이타!$E$52</definedName>
    <definedName name="광나무1506">[12]데이타!$E$53</definedName>
    <definedName name="광편백0405">[12]데이타!$E$153</definedName>
    <definedName name="광편백0507">[12]데이타!$E$154</definedName>
    <definedName name="광편백0509">[12]데이타!$E$155</definedName>
    <definedName name="구상나무1505">[12]데이타!$E$69</definedName>
    <definedName name="구상나무2008">[12]데이타!$E$70</definedName>
    <definedName name="구상나무2510">[12]데이타!$E$71</definedName>
    <definedName name="구상나무3012">[12]데이타!$E$72</definedName>
    <definedName name="금송1006">[12]데이타!$E$73</definedName>
    <definedName name="금송1208">[12]데이타!$E$74</definedName>
    <definedName name="금송1510">[12]데이타!$E$75</definedName>
    <definedName name="기경수정">#REF!</definedName>
    <definedName name="꽃복숭아R3">[12]데이타!$E$58</definedName>
    <definedName name="꽃복숭아R4">[12]데이타!$E$59</definedName>
    <definedName name="꽃복숭아R5">[12]데이타!$E$60</definedName>
    <definedName name="꽃사과R10">[12]데이타!$E$64</definedName>
    <definedName name="꽃사과R4">[12]데이타!$E$61</definedName>
    <definedName name="꽃사과R6">[12]데이타!$E$62</definedName>
    <definedName name="꽃사과R8">[12]데이타!$E$63</definedName>
    <definedName name="꽃아그배R10">[12]데이타!$E$68</definedName>
    <definedName name="꽃아그배R4">[12]데이타!$E$65</definedName>
    <definedName name="꽃아그배R6">[12]데이타!$E$66</definedName>
    <definedName name="꽃아그배R8">[12]데이타!$E$67</definedName>
    <definedName name="꽝꽝0304">[12]데이타!$E$54</definedName>
    <definedName name="꽝꽝0406">[12]데이타!$E$55</definedName>
    <definedName name="꽝꽝0508">[12]데이타!$E$56</definedName>
    <definedName name="꽝꽝0610">[12]데이타!$E$57</definedName>
    <definedName name="ㄴㅇ">#REF!</definedName>
    <definedName name="낙상홍1004">[12]데이타!$E$76</definedName>
    <definedName name="낙상홍1506">[12]데이타!$E$77</definedName>
    <definedName name="낙상홍1808">[12]데이타!$E$78</definedName>
    <definedName name="낙상홍2010">[12]데이타!$E$79</definedName>
    <definedName name="낙상홍2515">[12]데이타!$E$80</definedName>
    <definedName name="낙엽송재적">[13]낙엽송!$B$2:$AW$32</definedName>
    <definedName name="낙우송R10">[12]데이타!$E$84</definedName>
    <definedName name="낙우송R12">[12]데이타!$E$85</definedName>
    <definedName name="낙우송R5">[12]데이타!$E$81</definedName>
    <definedName name="낙우송R6">[12]데이타!$E$82</definedName>
    <definedName name="낙우송R8">[12]데이타!$E$83</definedName>
    <definedName name="내역서">#REF!</definedName>
    <definedName name="노르웨이R12">[12]데이타!$E$90</definedName>
    <definedName name="노르웨이R15">[12]데이타!$E$91</definedName>
    <definedName name="노르웨이R4">[12]데이타!$E$86</definedName>
    <definedName name="노르웨이R5">[12]데이타!$E$87</definedName>
    <definedName name="노르웨이R6">[12]데이타!$E$88</definedName>
    <definedName name="노르웨이R8">[12]데이타!$E$89</definedName>
    <definedName name="노무비" localSheetId="0">#REF!</definedName>
    <definedName name="노무비">#REF!</definedName>
    <definedName name="노무비단가" localSheetId="0">#REF!</definedName>
    <definedName name="노무비단가">#REF!</definedName>
    <definedName name="누">[15]대치판정!#REF!</definedName>
    <definedName name="눈향L06">[12]데이타!$E$92</definedName>
    <definedName name="눈향L08">[12]데이타!$E$93</definedName>
    <definedName name="눈향L10">[12]데이타!$E$94</definedName>
    <definedName name="눈향L14">[12]데이타!$E$95</definedName>
    <definedName name="눈향L20">[12]데이타!$E$96</definedName>
    <definedName name="느릅R10">[12]데이타!$E$100</definedName>
    <definedName name="느릅R4">[12]데이타!$E$97</definedName>
    <definedName name="느릅R5">[12]데이타!$E$98</definedName>
    <definedName name="느릅R8">[14]데이타!$E$99</definedName>
    <definedName name="느티R10">[14]데이타!$E$104</definedName>
    <definedName name="느티R12">[12]데이타!$E$105</definedName>
    <definedName name="느티R15">[12]데이타!$E$106</definedName>
    <definedName name="느티R18">[12]데이타!$E$107</definedName>
    <definedName name="느티R20">[12]데이타!$E$108</definedName>
    <definedName name="느티R25">[12]데이타!$E$109</definedName>
    <definedName name="느티R30">[12]데이타!$E$110</definedName>
    <definedName name="느티R5">[12]데이타!$E$101</definedName>
    <definedName name="느티R6">[12]데이타!$E$102</definedName>
    <definedName name="느티R8">[12]데이타!$E$103</definedName>
    <definedName name="능소화R2">[12]데이타!$E$111</definedName>
    <definedName name="능소화R4">[12]데이타!$E$112</definedName>
    <definedName name="능소화R6">[12]데이타!$E$113</definedName>
    <definedName name="ㄷ3">#REF!</definedName>
    <definedName name="단가산출">#REF!</definedName>
    <definedName name="담쟁이L03">[12]데이타!$E$114</definedName>
    <definedName name="대왕참R10">[12]데이타!$E$118</definedName>
    <definedName name="대왕참R4">[12]데이타!$E$115</definedName>
    <definedName name="대왕참R6">[12]데이타!$E$116</definedName>
    <definedName name="대왕참R8">[12]데이타!$E$117</definedName>
    <definedName name="대추R10">[12]데이타!$E$123</definedName>
    <definedName name="대추R4">[12]데이타!$E$119</definedName>
    <definedName name="대추R5">[12]데이타!$E$120</definedName>
    <definedName name="대추R6">[12]데이타!$E$121</definedName>
    <definedName name="대추R8">[12]데이타!$E$122</definedName>
    <definedName name="덩굴장미3">[12]데이타!$E$128</definedName>
    <definedName name="덩굴장미4">[12]데이타!$E$129</definedName>
    <definedName name="덩굴장미5">[12]데이타!$E$130</definedName>
    <definedName name="도급공사비">'[16]2공구산출내역'!#REF!</definedName>
    <definedName name="독일가문비1206">[12]데이타!$E$131</definedName>
    <definedName name="독일가문비1508">[12]데이타!$E$132</definedName>
    <definedName name="독일가문비2010">[12]데이타!$E$133</definedName>
    <definedName name="독일가문비2512">[12]데이타!$E$134</definedName>
    <definedName name="독일가문비3015">[12]데이타!$E$135</definedName>
    <definedName name="독일가문비3518">[12]데이타!$E$136</definedName>
    <definedName name="돈나무0504">[12]데이타!$E$137</definedName>
    <definedName name="돈나무0805">[12]데이타!$E$138</definedName>
    <definedName name="돈나무1007">[12]데이타!$E$139</definedName>
    <definedName name="돈나무1210">[12]데이타!$E$140</definedName>
    <definedName name="동백1002">[12]데이타!$E$141</definedName>
    <definedName name="동백1204">[12]데이타!$E$142</definedName>
    <definedName name="동백1506">[12]데이타!$E$143</definedName>
    <definedName name="동백1808">[12]데이타!$E$144</definedName>
    <definedName name="등R2">[12]데이타!$E$156</definedName>
    <definedName name="등R4">[12]데이타!$E$157</definedName>
    <definedName name="등R6">[12]데이타!$E$158</definedName>
    <definedName name="등R8">[12]데이타!$E$159</definedName>
    <definedName name="때죽R10">[12]데이타!$E$127</definedName>
    <definedName name="때죽R4">[12]데이타!$E$124</definedName>
    <definedName name="때죽R6">[12]데이타!$E$125</definedName>
    <definedName name="때죽R8">[12]데이타!$E$126</definedName>
    <definedName name="ㄹㄹㄹ" hidden="1">#REF!</definedName>
    <definedName name="ㄹ우">[15]대치판정!#REF!</definedName>
    <definedName name="ㅁ" hidden="1">#REF!</definedName>
    <definedName name="ㅁ1">#REF!</definedName>
    <definedName name="ㅁ147">[17]일위대가!#REF!</definedName>
    <definedName name="ㅁㄴㄹㅇ">#REF!</definedName>
    <definedName name="ㅁㄴㅇㄹ">#REF!</definedName>
    <definedName name="ㅁㄴㅇ루">#REF!</definedName>
    <definedName name="ㅁㄴㅇㅁㄴㅇ" hidden="1">#REF!</definedName>
    <definedName name="ㅁㅁ">[11]댐구조도!$BT$11</definedName>
    <definedName name="ㅁㅁㅁ" hidden="1">#REF!</definedName>
    <definedName name="ㅁㅇㄴㄹ">[18]건축내역!#REF!</definedName>
    <definedName name="ㅁㅋ401">#REF!</definedName>
    <definedName name="ㅁㅌ280">#REF!</definedName>
    <definedName name="마가목R3">[12]데이타!$E$160</definedName>
    <definedName name="마가목R5">[12]데이타!$E$161</definedName>
    <definedName name="마가목R7">[12]데이타!$E$162</definedName>
    <definedName name="말발도리1003">[12]데이타!$E$163</definedName>
    <definedName name="말발도리1204">[12]데이타!$E$164</definedName>
    <definedName name="말발도리1506">[12]데이타!$E$165</definedName>
    <definedName name="매자0804">[12]데이타!$E$166</definedName>
    <definedName name="매자1005">[12]데이타!$E$167</definedName>
    <definedName name="매크로1">#REF!</definedName>
    <definedName name="매화R10">[12]데이타!$E$174</definedName>
    <definedName name="매화R4">[12]데이타!$E$171</definedName>
    <definedName name="매화R6">[12]데이타!$E$172</definedName>
    <definedName name="매화R8">[12]데이타!$E$173</definedName>
    <definedName name="메1">#REF!</definedName>
    <definedName name="메60">#REF!</definedName>
    <definedName name="메타B10">[12]데이타!$E$179</definedName>
    <definedName name="메타B12">[12]데이타!$E$180</definedName>
    <definedName name="메타B15">[12]데이타!$E$181</definedName>
    <definedName name="메타B18">[12]데이타!$E$182</definedName>
    <definedName name="메타B4">[12]데이타!$E$175</definedName>
    <definedName name="메타B5">[12]데이타!$E$176</definedName>
    <definedName name="메타B6">[12]데이타!$E$177</definedName>
    <definedName name="메타B8">[12]데이타!$E$178</definedName>
    <definedName name="명자0604">[12]데이타!$E$183</definedName>
    <definedName name="명자0805">[12]데이타!$E$184</definedName>
    <definedName name="명자1006">[12]데이타!$E$185</definedName>
    <definedName name="명자1208">[12]데이타!$E$186</definedName>
    <definedName name="모감주R10">[12]데이타!$E$190</definedName>
    <definedName name="모감주R4">[12]데이타!$E$187</definedName>
    <definedName name="모감주R6">[12]데이타!$E$188</definedName>
    <definedName name="모감주R8">[12]데이타!$E$189</definedName>
    <definedName name="모과2005">[12]데이타!$E$191</definedName>
    <definedName name="모과2507">[12]데이타!$E$192</definedName>
    <definedName name="모과R10">[12]데이타!$E$195</definedName>
    <definedName name="모과R12">[12]데이타!$E$196</definedName>
    <definedName name="모과R15">[12]데이타!$E$197</definedName>
    <definedName name="모과R20">[12]데이타!$E$198</definedName>
    <definedName name="모과R25">[12]데이타!$E$199</definedName>
    <definedName name="모과R5">[12]데이타!$E$193</definedName>
    <definedName name="모과R8">[12]데이타!$E$194</definedName>
    <definedName name="모란5가지">[12]데이타!$E$200</definedName>
    <definedName name="모란6가지">[12]데이타!$E$201</definedName>
    <definedName name="목련R10">[12]데이타!$E$206</definedName>
    <definedName name="목련R12">[12]데이타!$E$207</definedName>
    <definedName name="목련R15">[12]데이타!$E$208</definedName>
    <definedName name="목련R20">[12]데이타!$E$209</definedName>
    <definedName name="목련R4">[12]데이타!$E$202</definedName>
    <definedName name="목련R5">[12]데이타!$E$203</definedName>
    <definedName name="목련R6">[12]데이타!$E$204</definedName>
    <definedName name="목련R8">[12]데이타!$E$205</definedName>
    <definedName name="목서1506">[12]데이타!$E$213</definedName>
    <definedName name="목서2012">[12]데이타!$E$214</definedName>
    <definedName name="목서2515">[12]데이타!$E$215</definedName>
    <definedName name="목수국1006">[12]데이타!$E$210</definedName>
    <definedName name="목수국1208">[12]데이타!$E$211</definedName>
    <definedName name="목수국1510">[12]데이타!$E$212</definedName>
    <definedName name="무궁화1003">[12]데이타!$E$216</definedName>
    <definedName name="무궁화1203">[12]데이타!$E$217</definedName>
    <definedName name="무궁화1504">[12]데이타!$E$218</definedName>
    <definedName name="무궁화1805">[12]데이타!$E$219</definedName>
    <definedName name="무궁화2006">[12]데이타!$E$220</definedName>
    <definedName name="물푸레R5">[12]데이타!$E$221</definedName>
    <definedName name="물푸레R6">[12]데이타!$E$222</definedName>
    <definedName name="물푸레R8">[12]데이타!$E$223</definedName>
    <definedName name="미선0804">[12]데이타!$E$224</definedName>
    <definedName name="미선1206">[12]데이타!$E$225</definedName>
    <definedName name="ㅂ">#REF!</definedName>
    <definedName name="ㅂㅂ">#REF!</definedName>
    <definedName name="ㅂㅈ">[11]수량산출표!$U$130</definedName>
    <definedName name="ㅂㅈ1">[11]댐구조도!$BT$11</definedName>
    <definedName name="ㅂㅈ12">[11]댐구조도!$BT$11</definedName>
    <definedName name="반송1012">[12]데이타!$E$148</definedName>
    <definedName name="반송1215">[12]데이타!$E$149</definedName>
    <definedName name="반송1518">[12]데이타!$E$150</definedName>
    <definedName name="반송1520">[12]데이타!$E$151</definedName>
    <definedName name="반송2022">[12]데이타!$E$152</definedName>
    <definedName name="번호">#REF!</definedName>
    <definedName name="보통">37483</definedName>
    <definedName name="보통인부">[14]데이타!$E$659</definedName>
    <definedName name="보통인부B10">[12]식재인부!$C$24</definedName>
    <definedName name="보통인부B4이하">[12]식재인부!$C$18</definedName>
    <definedName name="보통인부B5">[12]식재인부!$C$19</definedName>
    <definedName name="보통인부B6">[12]식재인부!$C$20</definedName>
    <definedName name="보통인부B8">[12]식재인부!$C$22</definedName>
    <definedName name="보통인부R10">[12]식재인부!$C$54</definedName>
    <definedName name="보통인부R12">[12]식재인부!$C$56</definedName>
    <definedName name="보통인부R15">[12]식재인부!$C$59</definedName>
    <definedName name="보통인부R4이하">[12]식재인부!$C$48</definedName>
    <definedName name="보통인부R5">[12]식재인부!$C$49</definedName>
    <definedName name="보통인부R6">[12]식재인부!$C$50</definedName>
    <definedName name="보통인부R7">[12]식재인부!$C$51</definedName>
    <definedName name="보통인부R8">[12]식재인부!$C$52</definedName>
    <definedName name="비목1">#REF!</definedName>
    <definedName name="비목2">#REF!</definedName>
    <definedName name="비목3">#REF!</definedName>
    <definedName name="비목4">#REF!</definedName>
    <definedName name="산물대운반1구역">#REF!</definedName>
    <definedName name="산물대운반2구역">#REF!</definedName>
    <definedName name="상수리재적">[13]상수리!$B$2:$AW$32</definedName>
    <definedName name="수량" localSheetId="0">#REF!</definedName>
    <definedName name="수량">#REF!</definedName>
    <definedName name="수식입력매크로">[19]!수식입력매크로</definedName>
    <definedName name="신갈재적">[13]신갈!$B$2:$AW$32</definedName>
    <definedName name="신성">#REF!</definedName>
    <definedName name="신성감">#REF!</definedName>
    <definedName name="심우">#REF!</definedName>
    <definedName name="심우을">#REF!</definedName>
    <definedName name="ㅇㄷ1">[11]세월교산출기초!$J$11</definedName>
    <definedName name="ㅇㄹㄹ" hidden="1">#REF!</definedName>
    <definedName name="ㅇ루">#REF!</definedName>
    <definedName name="ㅇ룽ㅜㄹ">#REF!</definedName>
    <definedName name="ㅇㅜㄴㅇ">#REF!</definedName>
    <definedName name="양매자0403">[12]데이타!$E$168</definedName>
    <definedName name="양매자0505">[12]데이타!$E$169</definedName>
    <definedName name="양매자0606">[12]데이타!$E$170</definedName>
    <definedName name="원가계산">[20]!원가계산</definedName>
    <definedName name="을">#REF!</definedName>
    <definedName name="이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'[16]2공구산출내역'!#REF!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일공구직영비">#REF!</definedName>
    <definedName name="일위2">#REF!</definedName>
    <definedName name="일위규격매크로">[19]!일위규격매크로</definedName>
    <definedName name="일위코드입력매크로">[19]!일위코드입력매크로</definedName>
    <definedName name="일위화면복귀매크로">[19]!일위화면복귀매크로</definedName>
    <definedName name="임내정리">[20]!원가계산</definedName>
    <definedName name="잣재적">[13]잣나무!$B$2:$AW$32</definedName>
    <definedName name="장산교">#REF!</definedName>
    <definedName name="재료비" localSheetId="0">#REF!</definedName>
    <definedName name="재료비">#REF!</definedName>
    <definedName name="재료비단가" localSheetId="0">#REF!</definedName>
    <definedName name="재료비단가">#REF!</definedName>
    <definedName name="쟁료비">[21]건축내역!#REF!</definedName>
    <definedName name="전석쌓기">#REF!</definedName>
    <definedName name="조경">54828</definedName>
    <definedName name="조경공">[14]데이타!$E$658</definedName>
    <definedName name="조경공B10">[12]식재인부!$B$24</definedName>
    <definedName name="조경공B4이하">[12]식재인부!$B$18</definedName>
    <definedName name="조경공B5">[12]식재인부!$B$19</definedName>
    <definedName name="조경공B6">[12]식재인부!$B$20</definedName>
    <definedName name="조경공B8">[12]식재인부!$B$22</definedName>
    <definedName name="조경공R10">[12]식재인부!$B$54</definedName>
    <definedName name="조경공R12">[12]식재인부!$B$56</definedName>
    <definedName name="조경공R15">[12]식재인부!$B$59</definedName>
    <definedName name="조경공R4이하">[12]식재인부!$B$48</definedName>
    <definedName name="조경공R5">[12]식재인부!$B$49</definedName>
    <definedName name="조경공R6">[12]식재인부!$B$50</definedName>
    <definedName name="조경공R7">[12]식재인부!$B$51</definedName>
    <definedName name="조경공R8">[12]식재인부!$B$52</definedName>
    <definedName name="조원공_1.1_1.5">[12]식재인부!$B$5</definedName>
    <definedName name="조형가이즈까3010">[12]데이타!$E$11</definedName>
    <definedName name="조형가이즈까3012">[12]데이타!$E$12</definedName>
    <definedName name="조형가이즈까3014">[12]데이타!$E$13</definedName>
    <definedName name="조형가이즈까3516">[12]데이타!$E$14</definedName>
    <definedName name="직영비">'[16]2공구산출내역'!#REF!</definedName>
    <definedName name="ㅊㅇ1">[11]수량산출표!$U$130</definedName>
    <definedName name="ㅊㅇ122">#REF!</definedName>
    <definedName name="참">[22]단재적표!#REF!</definedName>
    <definedName name="출장지" localSheetId="0">INDIRECT("데이타!A4:a"&amp;COUNTA(#REF!)+3)</definedName>
    <definedName name="출장지">INDIRECT("데이타!A4:a"&amp;COUNTA(#REF!)+3)</definedName>
    <definedName name="취수휀스">#REF!</definedName>
    <definedName name="ㅋㅌ1">#REF!</definedName>
    <definedName name="콘크">[24]바닥막이1.5!$AD$281</definedName>
    <definedName name="토공2">'[25]1'!$A$1:$O$51</definedName>
    <definedName name="플라타너스B8">[12]데이타!$E$552</definedName>
    <definedName name="ㅎ4">[11]세월교산출기초!$J$11</definedName>
    <definedName name="호지별번호">#REF!</definedName>
    <definedName name="휀스스스">[19]!수식입력매크로</definedName>
    <definedName name="ㅐ520">#REF!</definedName>
    <definedName name="ㅕ130">#REF!</definedName>
    <definedName name="ㅕ422">[8]대치판정!#REF!</definedName>
    <definedName name="ㅡ79">[26]일위대가!#REF!</definedName>
  </definedNames>
  <calcPr calcId="144525" fullCalcOnLoad="1"/>
</workbook>
</file>

<file path=xl/calcChain.xml><?xml version="1.0" encoding="utf-8"?>
<calcChain xmlns="http://schemas.openxmlformats.org/spreadsheetml/2006/main">
  <c r="H63" i="1" l="1"/>
  <c r="P59" i="1"/>
  <c r="O59" i="1"/>
  <c r="M59" i="1"/>
  <c r="P58" i="1"/>
  <c r="O58" i="1"/>
  <c r="N58" i="1"/>
  <c r="N59" i="1" s="1"/>
  <c r="M58" i="1"/>
  <c r="K58" i="1"/>
  <c r="K59" i="1" s="1"/>
  <c r="I58" i="1"/>
  <c r="I59" i="1" s="1"/>
  <c r="P57" i="1"/>
  <c r="O57" i="1"/>
  <c r="N57" i="1"/>
  <c r="M57" i="1"/>
  <c r="K57" i="1"/>
  <c r="I57" i="1"/>
  <c r="H57" i="1"/>
  <c r="G57" i="1"/>
  <c r="E57" i="1"/>
  <c r="L53" i="1"/>
  <c r="L49" i="1"/>
  <c r="L45" i="1"/>
  <c r="L41" i="1"/>
  <c r="L37" i="1"/>
  <c r="L33" i="1"/>
  <c r="W30" i="1"/>
  <c r="L55" i="1" s="1"/>
  <c r="L30" i="1"/>
  <c r="K29" i="1"/>
  <c r="I29" i="1"/>
  <c r="H29" i="1"/>
  <c r="H58" i="1" s="1"/>
  <c r="H59" i="1" s="1"/>
  <c r="G29" i="1"/>
  <c r="G58" i="1" s="1"/>
  <c r="G59" i="1" s="1"/>
  <c r="E29" i="1"/>
  <c r="E58" i="1" s="1"/>
  <c r="E59" i="1" s="1"/>
  <c r="W5" i="1"/>
  <c r="L32" i="1" l="1"/>
  <c r="L36" i="1"/>
  <c r="L40" i="1"/>
  <c r="L44" i="1"/>
  <c r="L48" i="1"/>
  <c r="L52" i="1"/>
  <c r="L56" i="1"/>
  <c r="L34" i="1"/>
  <c r="L38" i="1"/>
  <c r="L42" i="1"/>
  <c r="L46" i="1"/>
  <c r="L50" i="1"/>
  <c r="L54" i="1"/>
  <c r="L31" i="1"/>
  <c r="L57" i="1" s="1"/>
  <c r="L58" i="1" s="1"/>
  <c r="L59" i="1" s="1"/>
  <c r="L35" i="1"/>
  <c r="L39" i="1"/>
  <c r="L43" i="1"/>
  <c r="L47" i="1"/>
  <c r="L51" i="1"/>
</calcChain>
</file>

<file path=xl/sharedStrings.xml><?xml version="1.0" encoding="utf-8"?>
<sst xmlns="http://schemas.openxmlformats.org/spreadsheetml/2006/main" count="200" uniqueCount="75">
  <si>
    <t>대상지  필지별 조서</t>
    <phoneticPr fontId="3" type="noConversion"/>
  </si>
  <si>
    <t>임반</t>
    <phoneticPr fontId="3" type="noConversion"/>
  </si>
  <si>
    <t>소반</t>
    <phoneticPr fontId="3" type="noConversion"/>
  </si>
  <si>
    <t>읍면</t>
    <phoneticPr fontId="3" type="noConversion"/>
  </si>
  <si>
    <t>리동</t>
    <phoneticPr fontId="3" type="noConversion"/>
  </si>
  <si>
    <t>지번</t>
    <phoneticPr fontId="3" type="noConversion"/>
  </si>
  <si>
    <t>지적면적
(ha)</t>
    <phoneticPr fontId="3" type="noConversion"/>
  </si>
  <si>
    <t>사업면적
(ha)</t>
    <phoneticPr fontId="3" type="noConversion"/>
  </si>
  <si>
    <t>제외지</t>
    <phoneticPr fontId="3" type="noConversion"/>
  </si>
  <si>
    <t>약제 소요랑(ℓ)</t>
    <phoneticPr fontId="3" type="noConversion"/>
  </si>
  <si>
    <t>작업로
(km)</t>
    <phoneticPr fontId="3" type="noConversion"/>
  </si>
  <si>
    <t>하층식생
관리(ha)</t>
    <phoneticPr fontId="3" type="noConversion"/>
  </si>
  <si>
    <t>소유자</t>
    <phoneticPr fontId="3" type="noConversion"/>
  </si>
  <si>
    <t>산림기능구분</t>
    <phoneticPr fontId="3" type="noConversion"/>
  </si>
  <si>
    <t>비고</t>
    <phoneticPr fontId="3" type="noConversion"/>
  </si>
  <si>
    <t>면적(ha)</t>
    <phoneticPr fontId="3" type="noConversion"/>
  </si>
  <si>
    <t>사유</t>
    <phoneticPr fontId="3" type="noConversion"/>
  </si>
  <si>
    <t>성명</t>
    <phoneticPr fontId="3" type="noConversion"/>
  </si>
  <si>
    <t>주소</t>
    <phoneticPr fontId="3" type="noConversion"/>
  </si>
  <si>
    <t>조도관매
1-0</t>
    <phoneticPr fontId="3" type="noConversion"/>
  </si>
  <si>
    <t>1-0</t>
    <phoneticPr fontId="3" type="noConversion"/>
  </si>
  <si>
    <t>조도</t>
    <phoneticPr fontId="3" type="noConversion"/>
  </si>
  <si>
    <t>관매도</t>
    <phoneticPr fontId="3" type="noConversion"/>
  </si>
  <si>
    <t>산33</t>
    <phoneticPr fontId="3" type="noConversion"/>
  </si>
  <si>
    <t>산16-1</t>
    <phoneticPr fontId="3" type="noConversion"/>
  </si>
  <si>
    <t>도</t>
    <phoneticPr fontId="3" type="noConversion"/>
  </si>
  <si>
    <t>601</t>
    <phoneticPr fontId="3" type="noConversion"/>
  </si>
  <si>
    <t>전</t>
    <phoneticPr fontId="3" type="noConversion"/>
  </si>
  <si>
    <t>600</t>
    <phoneticPr fontId="3" type="noConversion"/>
  </si>
  <si>
    <t>임</t>
    <phoneticPr fontId="3" type="noConversion"/>
  </si>
  <si>
    <t>1282</t>
    <phoneticPr fontId="3" type="noConversion"/>
  </si>
  <si>
    <t>산34</t>
    <phoneticPr fontId="3" type="noConversion"/>
  </si>
  <si>
    <t>599</t>
    <phoneticPr fontId="3" type="noConversion"/>
  </si>
  <si>
    <t>산34-1</t>
    <phoneticPr fontId="3" type="noConversion"/>
  </si>
  <si>
    <t>묘</t>
    <phoneticPr fontId="3" type="noConversion"/>
  </si>
  <si>
    <t>598</t>
    <phoneticPr fontId="3" type="noConversion"/>
  </si>
  <si>
    <t>597</t>
    <phoneticPr fontId="3" type="noConversion"/>
  </si>
  <si>
    <t>596</t>
    <phoneticPr fontId="3" type="noConversion"/>
  </si>
  <si>
    <t>595</t>
    <phoneticPr fontId="3" type="noConversion"/>
  </si>
  <si>
    <t>594</t>
    <phoneticPr fontId="3" type="noConversion"/>
  </si>
  <si>
    <t>산105</t>
    <phoneticPr fontId="3" type="noConversion"/>
  </si>
  <si>
    <t>572</t>
    <phoneticPr fontId="3" type="noConversion"/>
  </si>
  <si>
    <t>공유수면</t>
    <phoneticPr fontId="3" type="noConversion"/>
  </si>
  <si>
    <t>소 반 계</t>
    <phoneticPr fontId="3" type="noConversion"/>
  </si>
  <si>
    <t>조도신육
1-0</t>
    <phoneticPr fontId="3" type="noConversion"/>
  </si>
  <si>
    <t>조도</t>
  </si>
  <si>
    <t>신육</t>
  </si>
  <si>
    <t>산122-5</t>
    <phoneticPr fontId="3" type="noConversion"/>
  </si>
  <si>
    <t>솔껍질깍지벌레 나무주사</t>
    <phoneticPr fontId="3" type="noConversion"/>
  </si>
  <si>
    <t>산121-1</t>
    <phoneticPr fontId="3" type="noConversion"/>
  </si>
  <si>
    <t>〃</t>
    <phoneticPr fontId="3" type="noConversion"/>
  </si>
  <si>
    <t>산121</t>
    <phoneticPr fontId="3" type="noConversion"/>
  </si>
  <si>
    <t>산132</t>
    <phoneticPr fontId="3" type="noConversion"/>
  </si>
  <si>
    <t>산171</t>
    <phoneticPr fontId="3" type="noConversion"/>
  </si>
  <si>
    <t>산131-2</t>
    <phoneticPr fontId="3" type="noConversion"/>
  </si>
  <si>
    <t>224</t>
  </si>
  <si>
    <t>전</t>
  </si>
  <si>
    <t>223</t>
  </si>
  <si>
    <t>216</t>
  </si>
  <si>
    <t>214</t>
  </si>
  <si>
    <t>213</t>
  </si>
  <si>
    <t>답</t>
  </si>
  <si>
    <t>212</t>
  </si>
  <si>
    <t>산132-6</t>
    <phoneticPr fontId="3" type="noConversion"/>
  </si>
  <si>
    <t>도</t>
  </si>
  <si>
    <t>산132-5</t>
    <phoneticPr fontId="3" type="noConversion"/>
  </si>
  <si>
    <t>산133-1</t>
    <phoneticPr fontId="3" type="noConversion"/>
  </si>
  <si>
    <t>1171</t>
  </si>
  <si>
    <t>216-1</t>
  </si>
  <si>
    <t>210-1</t>
  </si>
  <si>
    <t>214-1</t>
  </si>
  <si>
    <t>산171-1</t>
    <phoneticPr fontId="3" type="noConversion"/>
  </si>
  <si>
    <t>산171-2</t>
    <phoneticPr fontId="3" type="noConversion"/>
  </si>
  <si>
    <t>임  반 계</t>
    <phoneticPr fontId="3" type="noConversion"/>
  </si>
  <si>
    <t>총  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</si>
</sst>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6">
    <numFmt numFmtId="41" formatCode="_-* #,##0_-;\-* #,##0_-;_-* &quot;-&quot;_-;_-@_-"/>
    <numFmt numFmtId="43" formatCode="_-* #,##0.00_-;\-* #,##0.00_-;_-* &quot;-&quot;??_-;_-@_-"/>
    <numFmt numFmtId="176" formatCode="&quot;산&quot;@"/>
    <numFmt numFmtId="177" formatCode="_-* #,##0.00_-;\-* #,##0.00_-;_-* &quot;-&quot;_-;_-@_-"/>
    <numFmt numFmtId="178" formatCode="0.00_);[Red]\(0.00\)"/>
    <numFmt numFmtId="179" formatCode="##&quot;임&quot;"/>
    <numFmt numFmtId="180" formatCode="_-* #,##0.000_-;\-* #,##0.000_-;_-* &quot;-&quot;_-;_-@_-"/>
    <numFmt numFmtId="181" formatCode="General&quot;필지&quot;"/>
    <numFmt numFmtId="182" formatCode="#,##0.0_);[Red]\(#,##0.0\)"/>
    <numFmt numFmtId="183" formatCode="0.0"/>
    <numFmt numFmtId="184" formatCode="mm&quot;월&quot;\ dd&quot;일&quot;"/>
    <numFmt numFmtId="185" formatCode="_-* #,##0.0_-;\-* #,##0.0_-;_-* &quot;-&quot;??_-;_-@_-"/>
    <numFmt numFmtId="186" formatCode="_-* #,##0_-;\-* #,##0_-;_-* &quot;-&quot;??_-;_-@_-"/>
    <numFmt numFmtId="187" formatCode="_ * #,##0_ ;_ * \-#,##0_ ;_ * &quot;-&quot;_ ;_ @_ "/>
    <numFmt numFmtId="188" formatCode="#,##0;&quot;-&quot;#,##0"/>
    <numFmt numFmtId="189" formatCode="_ &quot;₩&quot;* #,##0_ ;_ &quot;₩&quot;* \-#,##0_ ;_ &quot;₩&quot;* &quot;-&quot;_ ;_ @_ "/>
    <numFmt numFmtId="190" formatCode="_ &quot;₩&quot;* #,##0.00_ ;_ &quot;₩&quot;* \-#,##0.00_ ;_ &quot;₩&quot;* &quot;-&quot;??_ ;_ @_ "/>
    <numFmt numFmtId="191" formatCode="_ * #,##0.00_ ;_ * \-#,##0.00_ ;_ * &quot;-&quot;??_ ;_ @_ "/>
    <numFmt numFmtId="192" formatCode="_-* #,##0.0_-;\-* #,##0.0_-;_-* &quot;-&quot;_-;_-@_-"/>
    <numFmt numFmtId="193" formatCode="0.000000"/>
    <numFmt numFmtId="194" formatCode="&quot;?#,##0;\-&quot;&quot;?&quot;#,##0"/>
    <numFmt numFmtId="195" formatCode="\$#.00"/>
    <numFmt numFmtId="196" formatCode="_ &quot;₩&quot;* #,##0.00_ ;_ &quot;₩&quot;* &quot;₩&quot;&quot;₩&quot;&quot;₩&quot;&quot;₩&quot;\-#,##0.00_ ;_ &quot;₩&quot;* &quot;-&quot;??_ ;_ @_ "/>
    <numFmt numFmtId="197" formatCode="&quot;₩&quot;\$#,##0_);&quot;₩&quot;\(&quot;₩&quot;\$#,##0&quot;₩&quot;\)"/>
    <numFmt numFmtId="198" formatCode="m\o\n\th\ d\,\ yyyy"/>
    <numFmt numFmtId="199" formatCode="&quot;S&quot;\ #,##0.00;\-&quot;S&quot;\ #,##0.00"/>
    <numFmt numFmtId="200" formatCode="_-[$€-2]* #,##0.00_-;\-[$€-2]* #,##0.00_-;_-[$€-2]* &quot;-&quot;??_-"/>
    <numFmt numFmtId="201" formatCode="#.00"/>
    <numFmt numFmtId="202" formatCode="#."/>
    <numFmt numFmtId="203" formatCode="&quot;W&quot;#,##0.00;\-&quot;W&quot;#,##0.00"/>
    <numFmt numFmtId="204" formatCode="%#.00"/>
    <numFmt numFmtId="205" formatCode="_ * #,##0.000_ ;_ * \-#,##0.000_ ;_ * &quot;-&quot;_ ;_ @_ "/>
    <numFmt numFmtId="206" formatCode="General_)"/>
    <numFmt numFmtId="207" formatCode="_(&quot;RM&quot;* #,##0.00_);_(&quot;RM&quot;* \(#,##0.00\);_(&quot;RM&quot;* &quot;-&quot;??_);_(@_)"/>
    <numFmt numFmtId="208" formatCode="&quot;US$&quot;#,##0_);\(&quot;US$&quot;#,##0\)"/>
    <numFmt numFmtId="209" formatCode="0_);\(0\)"/>
    <numFmt numFmtId="210" formatCode="0.0%"/>
    <numFmt numFmtId="211" formatCode="?/?#"/>
    <numFmt numFmtId="212" formatCode="#,##0_ "/>
    <numFmt numFmtId="213" formatCode="#,##0;[Red]&quot;-&quot;#,##0"/>
    <numFmt numFmtId="214" formatCode="&quot;US$&quot;#,##0_);[Red]\(&quot;US$&quot;#,##0\)"/>
    <numFmt numFmtId="215" formatCode="_ &quot;₩&quot;* #,##0_ ;_ &quot;₩&quot;* &quot;₩&quot;&quot;₩&quot;&quot;₩&quot;&quot;₩&quot;&quot;₩&quot;\-#,##0_ ;_ &quot;₩&quot;* &quot;-&quot;_ ;_ @_ "/>
    <numFmt numFmtId="216" formatCode="#,##0.00_ "/>
    <numFmt numFmtId="217" formatCode="_ * #,##0.00_ ;_ * \-#,##0.00_ ;_ * &quot;-&quot;_ ;_ @_ "/>
    <numFmt numFmtId="218" formatCode="_ * #,##0.0_ ;_ * \-#,##0.0_ ;_ * &quot;-&quot;_ ;_ @_ "/>
    <numFmt numFmtId="219" formatCode="&quot;₩&quot;#,##0_);\(&quot;₩&quot;#,##0\)"/>
  </numFmts>
  <fonts count="58">
    <font>
      <sz val="11"/>
      <name val="돋움"/>
      <family val="3"/>
      <charset val="129"/>
    </font>
    <font>
      <sz val="11"/>
      <name val="돋움"/>
      <family val="3"/>
      <charset val="129"/>
    </font>
    <font>
      <sz val="20"/>
      <name val="휴먼엑스포"/>
      <family val="1"/>
      <charset val="129"/>
    </font>
    <font>
      <sz val="8"/>
      <name val="돋움"/>
      <family val="3"/>
      <charset val="129"/>
    </font>
    <font>
      <sz val="20"/>
      <name val="굴림"/>
      <family val="3"/>
      <charset val="129"/>
    </font>
    <font>
      <sz val="25"/>
      <name val="휴먼엑스포"/>
      <family val="1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name val="굴림체"/>
      <family val="3"/>
      <charset val="129"/>
    </font>
    <font>
      <sz val="10"/>
      <color indexed="10"/>
      <name val="굴림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8"/>
      <color indexed="8"/>
      <name val="Gulim"/>
      <family val="3"/>
    </font>
    <font>
      <sz val="12"/>
      <name val="Times New Roman"/>
      <family val="1"/>
    </font>
    <font>
      <sz val="11"/>
      <name val="바탕체"/>
      <family val="1"/>
      <charset val="129"/>
    </font>
    <font>
      <sz val="10"/>
      <name val="Courier New"/>
      <family val="3"/>
    </font>
    <font>
      <sz val="12"/>
      <name val="Arial"/>
      <family val="2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sz val="11"/>
      <name val="굴림체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sz val="10"/>
      <name val="바탕체"/>
      <family val="1"/>
      <charset val="129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"/>
      <color indexed="8"/>
      <name val="Courier"/>
      <family val="3"/>
    </font>
    <font>
      <sz val="10"/>
      <name val="Univers (WN)"/>
      <family val="2"/>
    </font>
    <font>
      <b/>
      <sz val="11"/>
      <name val="Helv"/>
      <family val="2"/>
    </font>
    <font>
      <sz val="10"/>
      <name val="돋움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2"/>
      <name val="명조"/>
      <family val="3"/>
      <charset val="129"/>
    </font>
    <font>
      <sz val="12"/>
      <name val="Courier"/>
      <family val="3"/>
    </font>
    <font>
      <b/>
      <sz val="11"/>
      <name val="돋움"/>
      <family val="3"/>
      <charset val="129"/>
    </font>
    <font>
      <u/>
      <sz val="8.25"/>
      <color indexed="36"/>
      <name val="돋움"/>
      <family val="3"/>
      <charset val="129"/>
    </font>
    <font>
      <sz val="14"/>
      <name val="뼻뮝"/>
      <family val="3"/>
      <charset val="129"/>
    </font>
    <font>
      <sz val="10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MS Sans Serif"/>
      <family val="2"/>
    </font>
    <font>
      <sz val="12"/>
      <name val="뼻뮝"/>
      <family val="1"/>
      <charset val="129"/>
    </font>
    <font>
      <sz val="10"/>
      <name val="바탕"/>
      <family val="1"/>
      <charset val="129"/>
    </font>
    <font>
      <sz val="8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2"/>
      <color indexed="24"/>
      <name val="Helv"/>
      <family val="2"/>
    </font>
    <font>
      <sz val="10"/>
      <color indexed="8"/>
      <name val="Arial"/>
      <family val="2"/>
    </font>
    <font>
      <sz val="11"/>
      <name val="가는각진제목체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79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83" fontId="1" fillId="0" borderId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4" fillId="0" borderId="0"/>
    <xf numFmtId="184" fontId="1" fillId="0" borderId="0" applyFont="0" applyFill="0" applyBorder="0" applyProtection="0">
      <alignment vertical="center"/>
    </xf>
    <xf numFmtId="185" fontId="1" fillId="0" borderId="0">
      <alignment vertical="center"/>
    </xf>
    <xf numFmtId="186" fontId="1" fillId="0" borderId="0" applyFont="0" applyFill="0" applyBorder="0" applyAlignment="0" applyProtection="0">
      <alignment vertical="center"/>
    </xf>
    <xf numFmtId="187" fontId="15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5" fillId="0" borderId="29">
      <alignment vertical="center"/>
    </xf>
    <xf numFmtId="187" fontId="15" fillId="0" borderId="29">
      <alignment vertical="center"/>
    </xf>
    <xf numFmtId="187" fontId="15" fillId="0" borderId="29">
      <alignment vertical="center"/>
    </xf>
    <xf numFmtId="187" fontId="1" fillId="0" borderId="29">
      <alignment vertical="center"/>
    </xf>
    <xf numFmtId="187" fontId="12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7" fontId="1" fillId="0" borderId="29">
      <alignment vertical="center"/>
    </xf>
    <xf numFmtId="188" fontId="11" fillId="0" borderId="0">
      <alignment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3" fontId="16" fillId="0" borderId="11">
      <alignment horizontal="right" vertical="center"/>
    </xf>
    <xf numFmtId="0" fontId="1" fillId="0" borderId="0"/>
    <xf numFmtId="2" fontId="16" fillId="0" borderId="11">
      <alignment horizontal="right" vertical="center"/>
    </xf>
    <xf numFmtId="2" fontId="16" fillId="0" borderId="11">
      <alignment horizontal="right" vertical="center"/>
    </xf>
    <xf numFmtId="2" fontId="16" fillId="0" borderId="11">
      <alignment horizontal="right" vertical="center"/>
    </xf>
    <xf numFmtId="2" fontId="16" fillId="0" borderId="11">
      <alignment horizontal="right" vertical="center"/>
    </xf>
    <xf numFmtId="2" fontId="16" fillId="0" borderId="11">
      <alignment horizontal="right" vertical="center"/>
    </xf>
    <xf numFmtId="2" fontId="16" fillId="0" borderId="11">
      <alignment horizontal="right" vertical="center"/>
    </xf>
    <xf numFmtId="2" fontId="16" fillId="0" borderId="11">
      <alignment horizontal="right" vertical="center"/>
    </xf>
    <xf numFmtId="2" fontId="16" fillId="0" borderId="11">
      <alignment horizontal="right" vertical="center"/>
    </xf>
    <xf numFmtId="2" fontId="16" fillId="0" borderId="11">
      <alignment horizontal="right" vertical="center"/>
    </xf>
    <xf numFmtId="2" fontId="16" fillId="0" borderId="11">
      <alignment horizontal="right" vertical="center"/>
    </xf>
    <xf numFmtId="2" fontId="16" fillId="0" borderId="11">
      <alignment horizontal="right" vertical="center"/>
    </xf>
    <xf numFmtId="2" fontId="16" fillId="0" borderId="11">
      <alignment horizontal="right" vertical="center"/>
    </xf>
    <xf numFmtId="2" fontId="16" fillId="0" borderId="11">
      <alignment horizontal="right" vertical="center"/>
    </xf>
    <xf numFmtId="2" fontId="16" fillId="0" borderId="11">
      <alignment horizontal="right" vertical="center"/>
    </xf>
    <xf numFmtId="2" fontId="16" fillId="0" borderId="11">
      <alignment horizontal="right" vertical="center"/>
    </xf>
    <xf numFmtId="2" fontId="16" fillId="0" borderId="11">
      <alignment horizontal="right" vertical="center"/>
    </xf>
    <xf numFmtId="2" fontId="16" fillId="0" borderId="11">
      <alignment horizontal="right" vertical="center"/>
    </xf>
    <xf numFmtId="2" fontId="16" fillId="0" borderId="11">
      <alignment horizontal="right" vertical="center"/>
    </xf>
    <xf numFmtId="2" fontId="16" fillId="0" borderId="11">
      <alignment horizontal="right" vertical="center"/>
    </xf>
    <xf numFmtId="2" fontId="16" fillId="0" borderId="11">
      <alignment horizontal="right" vertical="center"/>
    </xf>
    <xf numFmtId="2" fontId="16" fillId="0" borderId="11">
      <alignment horizontal="right" vertical="center"/>
    </xf>
    <xf numFmtId="2" fontId="16" fillId="0" borderId="11">
      <alignment horizontal="right" vertical="center"/>
    </xf>
    <xf numFmtId="2" fontId="16" fillId="0" borderId="11">
      <alignment horizontal="right" vertical="center"/>
    </xf>
    <xf numFmtId="2" fontId="16" fillId="0" borderId="11">
      <alignment horizontal="right" vertical="center"/>
    </xf>
    <xf numFmtId="2" fontId="16" fillId="0" borderId="11">
      <alignment horizontal="right" vertical="center"/>
    </xf>
    <xf numFmtId="2" fontId="16" fillId="0" borderId="11">
      <alignment horizontal="right" vertical="center"/>
    </xf>
    <xf numFmtId="2" fontId="16" fillId="0" borderId="11">
      <alignment horizontal="right" vertical="center"/>
    </xf>
    <xf numFmtId="2" fontId="16" fillId="0" borderId="11">
      <alignment horizontal="right" vertical="center"/>
    </xf>
    <xf numFmtId="2" fontId="16" fillId="0" borderId="11">
      <alignment horizontal="right" vertical="center"/>
    </xf>
    <xf numFmtId="2" fontId="16" fillId="0" borderId="11">
      <alignment horizontal="right" vertical="center"/>
    </xf>
    <xf numFmtId="2" fontId="16" fillId="0" borderId="11">
      <alignment horizontal="right" vertical="center"/>
    </xf>
    <xf numFmtId="2" fontId="16" fillId="0" borderId="11">
      <alignment horizontal="right" vertical="center"/>
    </xf>
    <xf numFmtId="2" fontId="16" fillId="0" borderId="11">
      <alignment horizontal="right" vertical="center"/>
    </xf>
    <xf numFmtId="2" fontId="16" fillId="0" borderId="11">
      <alignment horizontal="right" vertical="center"/>
    </xf>
    <xf numFmtId="2" fontId="16" fillId="0" borderId="11">
      <alignment horizontal="right" vertical="center"/>
    </xf>
    <xf numFmtId="2" fontId="16" fillId="0" borderId="11">
      <alignment horizontal="right" vertical="center"/>
    </xf>
    <xf numFmtId="2" fontId="16" fillId="0" borderId="11">
      <alignment horizontal="right" vertical="center"/>
    </xf>
    <xf numFmtId="2" fontId="16" fillId="0" borderId="11">
      <alignment horizontal="right" vertical="center"/>
    </xf>
    <xf numFmtId="2" fontId="16" fillId="0" borderId="11">
      <alignment horizontal="right" vertical="center"/>
    </xf>
    <xf numFmtId="2" fontId="16" fillId="0" borderId="11">
      <alignment horizontal="right" vertical="center"/>
    </xf>
    <xf numFmtId="0" fontId="17" fillId="0" borderId="0"/>
    <xf numFmtId="0" fontId="11" fillId="0" borderId="0"/>
    <xf numFmtId="0" fontId="1" fillId="0" borderId="0">
      <protection locked="0"/>
    </xf>
    <xf numFmtId="0" fontId="18" fillId="0" borderId="0" applyFont="0" applyFill="0" applyBorder="0" applyAlignment="0" applyProtection="0"/>
    <xf numFmtId="189" fontId="19" fillId="0" borderId="0" applyFont="0" applyFill="0" applyBorder="0" applyAlignment="0" applyProtection="0"/>
    <xf numFmtId="0" fontId="1" fillId="0" borderId="0">
      <protection locked="0"/>
    </xf>
    <xf numFmtId="0" fontId="18" fillId="0" borderId="0" applyFont="0" applyFill="0" applyBorder="0" applyAlignment="0" applyProtection="0"/>
    <xf numFmtId="190" fontId="19" fillId="0" borderId="0" applyFont="0" applyFill="0" applyBorder="0" applyAlignment="0" applyProtection="0"/>
    <xf numFmtId="0" fontId="20" fillId="0" borderId="0"/>
    <xf numFmtId="0" fontId="18" fillId="0" borderId="0" applyFont="0" applyFill="0" applyBorder="0" applyAlignment="0" applyProtection="0"/>
    <xf numFmtId="187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191" fontId="19" fillId="0" borderId="0" applyFont="0" applyFill="0" applyBorder="0" applyAlignment="0" applyProtection="0"/>
    <xf numFmtId="37" fontId="19" fillId="0" borderId="0"/>
    <xf numFmtId="0" fontId="18" fillId="0" borderId="0"/>
    <xf numFmtId="0" fontId="12" fillId="0" borderId="0"/>
    <xf numFmtId="192" fontId="21" fillId="0" borderId="0" applyFill="0" applyBorder="0" applyAlignment="0"/>
    <xf numFmtId="0" fontId="22" fillId="0" borderId="0"/>
    <xf numFmtId="4" fontId="23" fillId="0" borderId="0">
      <protection locked="0"/>
    </xf>
    <xf numFmtId="193" fontId="1" fillId="0" borderId="0" applyFont="0" applyFill="0" applyBorder="0" applyAlignment="0" applyProtection="0"/>
    <xf numFmtId="194" fontId="1" fillId="0" borderId="0"/>
    <xf numFmtId="0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24" fillId="0" borderId="0" applyNumberFormat="0" applyAlignment="0">
      <alignment horizontal="left"/>
    </xf>
    <xf numFmtId="195" fontId="23" fillId="0" borderId="0">
      <protection locked="0"/>
    </xf>
    <xf numFmtId="0" fontId="17" fillId="0" borderId="0" applyFont="0" applyFill="0" applyBorder="0" applyAlignment="0" applyProtection="0"/>
    <xf numFmtId="196" fontId="1" fillId="0" borderId="0"/>
    <xf numFmtId="0" fontId="11" fillId="0" borderId="0" applyFont="0" applyFill="0" applyBorder="0" applyAlignment="0" applyProtection="0"/>
    <xf numFmtId="197" fontId="1" fillId="0" borderId="0" applyFont="0" applyFill="0" applyBorder="0" applyAlignment="0" applyProtection="0"/>
    <xf numFmtId="0" fontId="1" fillId="0" borderId="0"/>
    <xf numFmtId="198" fontId="23" fillId="0" borderId="0">
      <protection locked="0"/>
    </xf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99" fontId="1" fillId="0" borderId="0"/>
    <xf numFmtId="0" fontId="25" fillId="0" borderId="0" applyNumberFormat="0" applyAlignment="0">
      <alignment horizontal="left"/>
    </xf>
    <xf numFmtId="200" fontId="1" fillId="0" borderId="0" applyFont="0" applyFill="0" applyBorder="0" applyAlignment="0" applyProtection="0"/>
    <xf numFmtId="0" fontId="23" fillId="0" borderId="0">
      <protection locked="0"/>
    </xf>
    <xf numFmtId="0" fontId="23" fillId="0" borderId="0">
      <protection locked="0"/>
    </xf>
    <xf numFmtId="0" fontId="26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6" fillId="0" borderId="0">
      <protection locked="0"/>
    </xf>
    <xf numFmtId="201" fontId="23" fillId="0" borderId="0">
      <protection locked="0"/>
    </xf>
    <xf numFmtId="38" fontId="27" fillId="6" borderId="0" applyNumberFormat="0" applyBorder="0" applyAlignment="0" applyProtection="0"/>
    <xf numFmtId="3" fontId="28" fillId="0" borderId="10">
      <alignment horizontal="right" vertical="center"/>
    </xf>
    <xf numFmtId="4" fontId="28" fillId="0" borderId="10">
      <alignment horizontal="right" vertical="center"/>
    </xf>
    <xf numFmtId="0" fontId="29" fillId="0" borderId="0">
      <alignment horizontal="left"/>
    </xf>
    <xf numFmtId="0" fontId="30" fillId="0" borderId="30" applyNumberFormat="0" applyAlignment="0" applyProtection="0">
      <alignment horizontal="left" vertical="center"/>
    </xf>
    <xf numFmtId="0" fontId="30" fillId="0" borderId="31">
      <alignment horizontal="left" vertical="center"/>
    </xf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202" fontId="32" fillId="0" borderId="0">
      <protection locked="0"/>
    </xf>
    <xf numFmtId="202" fontId="32" fillId="0" borderId="0">
      <protection locked="0"/>
    </xf>
    <xf numFmtId="0" fontId="33" fillId="0" borderId="0" applyNumberFormat="0" applyFill="0" applyBorder="0" applyAlignment="0" applyProtection="0"/>
    <xf numFmtId="10" fontId="27" fillId="7" borderId="29" applyNumberFormat="0" applyBorder="0" applyAlignment="0" applyProtection="0"/>
    <xf numFmtId="0" fontId="34" fillId="0" borderId="32"/>
    <xf numFmtId="203" fontId="11" fillId="0" borderId="0"/>
    <xf numFmtId="0" fontId="11" fillId="0" borderId="0"/>
    <xf numFmtId="0" fontId="12" fillId="0" borderId="0"/>
    <xf numFmtId="191" fontId="35" fillId="0" borderId="0">
      <alignment vertical="center"/>
    </xf>
    <xf numFmtId="204" fontId="23" fillId="0" borderId="0">
      <protection locked="0"/>
    </xf>
    <xf numFmtId="10" fontId="12" fillId="0" borderId="0" applyFont="0" applyFill="0" applyBorder="0" applyAlignment="0" applyProtection="0"/>
    <xf numFmtId="204" fontId="23" fillId="0" borderId="0">
      <protection locked="0"/>
    </xf>
    <xf numFmtId="30" fontId="36" fillId="0" borderId="0" applyNumberFormat="0" applyFill="0" applyBorder="0" applyAlignment="0" applyProtection="0">
      <alignment horizontal="left"/>
    </xf>
    <xf numFmtId="178" fontId="35" fillId="0" borderId="0">
      <alignment vertical="center"/>
    </xf>
    <xf numFmtId="178" fontId="35" fillId="0" borderId="0">
      <alignment vertical="distributed"/>
    </xf>
    <xf numFmtId="0" fontId="12" fillId="8" borderId="0"/>
    <xf numFmtId="0" fontId="34" fillId="0" borderId="0"/>
    <xf numFmtId="40" fontId="37" fillId="0" borderId="0" applyBorder="0">
      <alignment horizontal="right"/>
    </xf>
    <xf numFmtId="0" fontId="38" fillId="6" borderId="0">
      <alignment horizontal="centerContinuous"/>
    </xf>
    <xf numFmtId="0" fontId="39" fillId="0" borderId="0" applyFill="0" applyBorder="0" applyProtection="0">
      <alignment horizontal="centerContinuous" vertical="center"/>
    </xf>
    <xf numFmtId="0" fontId="40" fillId="9" borderId="0" applyFill="0" applyBorder="0" applyProtection="0">
      <alignment horizontal="center" vertical="center"/>
    </xf>
    <xf numFmtId="202" fontId="23" fillId="0" borderId="33">
      <protection locked="0"/>
    </xf>
    <xf numFmtId="0" fontId="41" fillId="0" borderId="7">
      <alignment horizontal="left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05" fontId="11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42" fillId="0" borderId="0"/>
    <xf numFmtId="206" fontId="43" fillId="0" borderId="0"/>
    <xf numFmtId="206" fontId="43" fillId="0" borderId="0"/>
    <xf numFmtId="206" fontId="43" fillId="0" borderId="0"/>
    <xf numFmtId="206" fontId="43" fillId="0" borderId="0"/>
    <xf numFmtId="206" fontId="43" fillId="0" borderId="0"/>
    <xf numFmtId="206" fontId="43" fillId="0" borderId="0"/>
    <xf numFmtId="206" fontId="43" fillId="0" borderId="0"/>
    <xf numFmtId="206" fontId="43" fillId="0" borderId="0"/>
    <xf numFmtId="206" fontId="43" fillId="0" borderId="0"/>
    <xf numFmtId="206" fontId="43" fillId="0" borderId="0"/>
    <xf numFmtId="206" fontId="43" fillId="0" borderId="0"/>
    <xf numFmtId="0" fontId="23" fillId="0" borderId="0">
      <protection locked="0"/>
    </xf>
    <xf numFmtId="49" fontId="1" fillId="0" borderId="0" applyFont="0" applyFill="0" applyBorder="0" applyAlignment="0" applyProtection="0"/>
    <xf numFmtId="3" fontId="20" fillId="0" borderId="25">
      <alignment horizontal="center"/>
    </xf>
    <xf numFmtId="0" fontId="44" fillId="0" borderId="34">
      <alignment vertical="center"/>
    </xf>
    <xf numFmtId="0" fontId="23" fillId="0" borderId="0">
      <protection locked="0"/>
    </xf>
    <xf numFmtId="0" fontId="45" fillId="0" borderId="0" applyNumberFormat="0" applyFill="0" applyBorder="0" applyAlignment="0" applyProtection="0">
      <alignment vertical="top"/>
      <protection locked="0"/>
    </xf>
    <xf numFmtId="40" fontId="46" fillId="0" borderId="0" applyFont="0" applyFill="0" applyBorder="0" applyAlignment="0" applyProtection="0"/>
    <xf numFmtId="38" fontId="46" fillId="0" borderId="0" applyFont="0" applyFill="0" applyBorder="0" applyAlignment="0" applyProtection="0"/>
    <xf numFmtId="187" fontId="47" fillId="0" borderId="10">
      <alignment vertical="center"/>
    </xf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35" fillId="0" borderId="0" applyNumberFormat="0" applyFont="0" applyFill="0" applyBorder="0" applyProtection="0">
      <alignment horizontal="distributed" vertical="center" justifyLastLine="1"/>
    </xf>
    <xf numFmtId="207" fontId="11" fillId="0" borderId="0" applyFont="0" applyFill="0" applyBorder="0" applyProtection="0">
      <alignment horizontal="center" vertical="center"/>
    </xf>
    <xf numFmtId="208" fontId="11" fillId="0" borderId="0" applyFont="0" applyFill="0" applyBorder="0" applyProtection="0">
      <alignment horizontal="center" vertical="center"/>
    </xf>
    <xf numFmtId="9" fontId="21" fillId="9" borderId="0" applyFill="0" applyBorder="0" applyProtection="0">
      <alignment horizontal="right"/>
    </xf>
    <xf numFmtId="10" fontId="21" fillId="0" borderId="0" applyFill="0" applyBorder="0" applyProtection="0">
      <alignment horizontal="right"/>
    </xf>
    <xf numFmtId="9" fontId="48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9" fillId="0" borderId="0" applyFont="0" applyFill="0" applyBorder="0" applyAlignment="0" applyProtection="0">
      <alignment vertical="center"/>
    </xf>
    <xf numFmtId="209" fontId="1" fillId="0" borderId="0" applyFont="0" applyFill="0" applyBorder="0" applyAlignment="0" applyProtection="0"/>
    <xf numFmtId="210" fontId="35" fillId="0" borderId="0" applyFont="0" applyFill="0" applyBorder="0" applyAlignment="0" applyProtection="0"/>
    <xf numFmtId="0" fontId="1" fillId="0" borderId="0"/>
    <xf numFmtId="211" fontId="50" fillId="0" borderId="35" applyFont="0" applyFill="0" applyAlignment="0" applyProtection="0">
      <alignment horizontal="center" vertical="center"/>
    </xf>
    <xf numFmtId="0" fontId="51" fillId="0" borderId="0"/>
    <xf numFmtId="0" fontId="35" fillId="0" borderId="0" applyNumberFormat="0" applyFont="0" applyFill="0" applyBorder="0" applyProtection="0">
      <alignment horizontal="centerContinuous" vertical="center"/>
    </xf>
    <xf numFmtId="212" fontId="52" fillId="0" borderId="8">
      <alignment vertical="center"/>
    </xf>
    <xf numFmtId="0" fontId="53" fillId="0" borderId="0">
      <alignment vertical="center"/>
    </xf>
    <xf numFmtId="213" fontId="5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0" fontId="12" fillId="0" borderId="0"/>
    <xf numFmtId="4" fontId="23" fillId="0" borderId="0">
      <protection locked="0"/>
    </xf>
    <xf numFmtId="3" fontId="55" fillId="0" borderId="0" applyFont="0" applyFill="0" applyBorder="0" applyAlignment="0" applyProtection="0"/>
    <xf numFmtId="0" fontId="11" fillId="0" borderId="0"/>
    <xf numFmtId="214" fontId="11" fillId="0" borderId="0" applyFont="0" applyFill="0" applyBorder="0" applyProtection="0">
      <alignment vertical="center"/>
    </xf>
    <xf numFmtId="38" fontId="35" fillId="0" borderId="0" applyFont="0" applyFill="0" applyBorder="0" applyProtection="0">
      <alignment vertical="center"/>
    </xf>
    <xf numFmtId="215" fontId="12" fillId="0" borderId="0" applyFont="0" applyFill="0" applyBorder="0" applyAlignment="0" applyProtection="0"/>
    <xf numFmtId="216" fontId="21" fillId="9" borderId="0" applyFill="0" applyBorder="0" applyProtection="0">
      <alignment horizontal="right"/>
    </xf>
    <xf numFmtId="38" fontId="35" fillId="0" borderId="0" applyFont="0" applyFill="0" applyBorder="0" applyAlignment="0" applyProtection="0">
      <alignment vertical="center"/>
    </xf>
    <xf numFmtId="212" fontId="35" fillId="0" borderId="0" applyFont="0" applyFill="0" applyBorder="0" applyAlignment="0" applyProtection="0">
      <alignment vertical="center"/>
    </xf>
    <xf numFmtId="38" fontId="35" fillId="0" borderId="0" applyFill="0" applyBorder="0" applyAlignment="0" applyProtection="0">
      <alignment vertical="center"/>
    </xf>
    <xf numFmtId="0" fontId="11" fillId="0" borderId="0" applyFont="0" applyFill="0" applyBorder="0" applyAlignment="0" applyProtection="0"/>
    <xf numFmtId="217" fontId="11" fillId="0" borderId="0">
      <protection locked="0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49" fillId="0" borderId="0">
      <alignment vertical="center"/>
    </xf>
    <xf numFmtId="0" fontId="1" fillId="0" borderId="0"/>
    <xf numFmtId="0" fontId="1" fillId="0" borderId="0">
      <alignment vertical="center"/>
    </xf>
    <xf numFmtId="0" fontId="56" fillId="0" borderId="0"/>
    <xf numFmtId="0" fontId="1" fillId="0" borderId="0"/>
    <xf numFmtId="0" fontId="11" fillId="0" borderId="8">
      <alignment vertical="center" wrapText="1"/>
    </xf>
    <xf numFmtId="0" fontId="23" fillId="0" borderId="36">
      <protection locked="0"/>
    </xf>
    <xf numFmtId="218" fontId="11" fillId="0" borderId="0">
      <protection locked="0"/>
    </xf>
    <xf numFmtId="219" fontId="11" fillId="0" borderId="0">
      <protection locked="0"/>
    </xf>
  </cellStyleXfs>
  <cellXfs count="154"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8" fontId="5" fillId="0" borderId="0" xfId="0" applyNumberFormat="1" applyFont="1" applyFill="1" applyBorder="1" applyAlignment="1">
      <alignment horizontal="center" vertical="center"/>
    </xf>
    <xf numFmtId="177" fontId="5" fillId="0" borderId="0" xfId="1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177" fontId="7" fillId="0" borderId="2" xfId="0" applyNumberFormat="1" applyFont="1" applyFill="1" applyBorder="1" applyAlignment="1">
      <alignment horizontal="center" vertical="center" wrapText="1"/>
    </xf>
    <xf numFmtId="178" fontId="7" fillId="0" borderId="2" xfId="0" applyNumberFormat="1" applyFont="1" applyFill="1" applyBorder="1" applyAlignment="1">
      <alignment horizontal="center" vertical="center" wrapText="1"/>
    </xf>
    <xf numFmtId="178" fontId="7" fillId="0" borderId="3" xfId="0" applyNumberFormat="1" applyFont="1" applyFill="1" applyBorder="1" applyAlignment="1">
      <alignment horizontal="center" vertical="center" wrapText="1"/>
    </xf>
    <xf numFmtId="178" fontId="7" fillId="0" borderId="4" xfId="0" applyNumberFormat="1" applyFont="1" applyFill="1" applyBorder="1" applyAlignment="1">
      <alignment horizontal="center" vertical="center" wrapText="1"/>
    </xf>
    <xf numFmtId="178" fontId="7" fillId="0" borderId="5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49" fontId="7" fillId="0" borderId="9" xfId="0" applyNumberFormat="1" applyFont="1" applyFill="1" applyBorder="1" applyAlignment="1">
      <alignment horizontal="center" vertical="center"/>
    </xf>
    <xf numFmtId="49" fontId="7" fillId="0" borderId="10" xfId="0" applyNumberFormat="1" applyFont="1" applyFill="1" applyBorder="1" applyAlignment="1">
      <alignment horizontal="center" vertical="center"/>
    </xf>
    <xf numFmtId="177" fontId="7" fillId="0" borderId="8" xfId="0" applyNumberFormat="1" applyFont="1" applyFill="1" applyBorder="1" applyAlignment="1">
      <alignment horizontal="center" vertical="center" wrapText="1"/>
    </xf>
    <xf numFmtId="177" fontId="7" fillId="0" borderId="8" xfId="1" applyNumberFormat="1" applyFont="1" applyFill="1" applyBorder="1" applyAlignment="1">
      <alignment horizontal="center" vertical="center" wrapText="1"/>
    </xf>
    <xf numFmtId="178" fontId="7" fillId="0" borderId="8" xfId="0" applyNumberFormat="1" applyFont="1" applyFill="1" applyBorder="1" applyAlignment="1">
      <alignment horizontal="center" vertical="center" wrapText="1"/>
    </xf>
    <xf numFmtId="178" fontId="7" fillId="0" borderId="9" xfId="0" applyNumberFormat="1" applyFont="1" applyFill="1" applyBorder="1" applyAlignment="1">
      <alignment horizontal="center" vertical="center" wrapText="1"/>
    </xf>
    <xf numFmtId="178" fontId="7" fillId="0" borderId="10" xfId="0" applyNumberFormat="1" applyFont="1" applyFill="1" applyBorder="1" applyAlignment="1">
      <alignment horizontal="center" vertical="center" wrapText="1"/>
    </xf>
    <xf numFmtId="178" fontId="7" fillId="0" borderId="11" xfId="0" applyNumberFormat="1" applyFont="1" applyFill="1" applyBorder="1" applyAlignment="1">
      <alignment horizontal="center" vertical="center" wrapText="1"/>
    </xf>
    <xf numFmtId="178" fontId="7" fillId="0" borderId="8" xfId="0" applyNumberFormat="1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wrapText="1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8" xfId="2" applyFont="1" applyBorder="1" applyAlignment="1">
      <alignment horizontal="center" vertical="center" shrinkToFit="1"/>
    </xf>
    <xf numFmtId="49" fontId="7" fillId="0" borderId="8" xfId="2" applyNumberFormat="1" applyFont="1" applyBorder="1" applyAlignment="1">
      <alignment horizontal="center" vertical="center" shrinkToFit="1"/>
    </xf>
    <xf numFmtId="179" fontId="7" fillId="0" borderId="8" xfId="2" applyNumberFormat="1" applyFont="1" applyBorder="1" applyAlignment="1">
      <alignment horizontal="center" vertical="center" shrinkToFit="1"/>
    </xf>
    <xf numFmtId="177" fontId="7" fillId="0" borderId="8" xfId="1" applyNumberFormat="1" applyFont="1" applyFill="1" applyBorder="1" applyAlignment="1">
      <alignment vertical="center" shrinkToFit="1"/>
    </xf>
    <xf numFmtId="0" fontId="7" fillId="2" borderId="15" xfId="0" applyFont="1" applyFill="1" applyBorder="1">
      <alignment vertical="center"/>
    </xf>
    <xf numFmtId="177" fontId="7" fillId="0" borderId="8" xfId="1" applyNumberFormat="1" applyFont="1" applyFill="1" applyBorder="1" applyAlignment="1">
      <alignment horizontal="center" vertical="center" shrinkToFit="1"/>
    </xf>
    <xf numFmtId="180" fontId="7" fillId="0" borderId="8" xfId="1" applyNumberFormat="1" applyFont="1" applyFill="1" applyBorder="1" applyAlignment="1">
      <alignment horizontal="center" vertical="center" shrinkToFit="1"/>
    </xf>
    <xf numFmtId="177" fontId="7" fillId="3" borderId="8" xfId="2" applyNumberFormat="1" applyFont="1" applyFill="1" applyBorder="1" applyAlignment="1">
      <alignment horizontal="center" vertical="center" shrinkToFit="1"/>
    </xf>
    <xf numFmtId="177" fontId="7" fillId="3" borderId="8" xfId="1" applyNumberFormat="1" applyFont="1" applyFill="1" applyBorder="1" applyAlignment="1">
      <alignment horizontal="center" vertical="center" shrinkToFit="1"/>
    </xf>
    <xf numFmtId="178" fontId="7" fillId="0" borderId="8" xfId="2" applyNumberFormat="1" applyFont="1" applyFill="1" applyBorder="1" applyAlignment="1">
      <alignment horizontal="center" vertical="center" shrinkToFit="1"/>
    </xf>
    <xf numFmtId="0" fontId="7" fillId="0" borderId="8" xfId="2" applyFont="1" applyFill="1" applyBorder="1" applyAlignment="1">
      <alignment horizontal="center" vertical="center" shrinkToFit="1"/>
    </xf>
    <xf numFmtId="0" fontId="7" fillId="0" borderId="16" xfId="2" applyFont="1" applyFill="1" applyBorder="1" applyAlignment="1">
      <alignment horizontal="center" vertical="center" shrinkToFit="1"/>
    </xf>
    <xf numFmtId="0" fontId="7" fillId="0" borderId="17" xfId="2" applyFont="1" applyFill="1" applyBorder="1" applyAlignment="1">
      <alignment horizontal="center" vertical="center" shrinkToFit="1"/>
    </xf>
    <xf numFmtId="0" fontId="7" fillId="2" borderId="0" xfId="0" applyFont="1" applyFill="1" applyAlignment="1">
      <alignment vertical="center"/>
    </xf>
    <xf numFmtId="179" fontId="7" fillId="0" borderId="11" xfId="2" applyNumberFormat="1" applyFont="1" applyBorder="1" applyAlignment="1">
      <alignment horizontal="center" vertical="center" shrinkToFit="1"/>
    </xf>
    <xf numFmtId="177" fontId="7" fillId="0" borderId="11" xfId="1" applyNumberFormat="1" applyFont="1" applyFill="1" applyBorder="1" applyAlignment="1">
      <alignment vertical="center" shrinkToFit="1"/>
    </xf>
    <xf numFmtId="0" fontId="7" fillId="2" borderId="0" xfId="0" applyFont="1" applyFill="1">
      <alignment vertical="center"/>
    </xf>
    <xf numFmtId="180" fontId="7" fillId="0" borderId="11" xfId="1" applyNumberFormat="1" applyFont="1" applyFill="1" applyBorder="1" applyAlignment="1">
      <alignment horizontal="center" vertical="center" shrinkToFit="1"/>
    </xf>
    <xf numFmtId="177" fontId="7" fillId="0" borderId="11" xfId="1" applyNumberFormat="1" applyFont="1" applyFill="1" applyBorder="1" applyAlignment="1">
      <alignment horizontal="center" vertical="center" shrinkToFit="1"/>
    </xf>
    <xf numFmtId="177" fontId="7" fillId="3" borderId="11" xfId="2" applyNumberFormat="1" applyFont="1" applyFill="1" applyBorder="1" applyAlignment="1">
      <alignment horizontal="center" vertical="center" shrinkToFit="1"/>
    </xf>
    <xf numFmtId="177" fontId="7" fillId="3" borderId="11" xfId="1" applyNumberFormat="1" applyFont="1" applyFill="1" applyBorder="1" applyAlignment="1">
      <alignment horizontal="center" vertical="center" shrinkToFit="1"/>
    </xf>
    <xf numFmtId="178" fontId="7" fillId="0" borderId="11" xfId="2" applyNumberFormat="1" applyFont="1" applyFill="1" applyBorder="1" applyAlignment="1">
      <alignment horizontal="center" vertical="center" shrinkToFit="1"/>
    </xf>
    <xf numFmtId="0" fontId="7" fillId="0" borderId="11" xfId="2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 shrinkToFit="1"/>
    </xf>
    <xf numFmtId="179" fontId="7" fillId="3" borderId="11" xfId="2" applyNumberFormat="1" applyFont="1" applyFill="1" applyBorder="1" applyAlignment="1">
      <alignment horizontal="center" vertical="center" shrinkToFit="1"/>
    </xf>
    <xf numFmtId="177" fontId="7" fillId="3" borderId="11" xfId="1" applyNumberFormat="1" applyFont="1" applyFill="1" applyBorder="1" applyAlignment="1">
      <alignment vertical="center" shrinkToFit="1"/>
    </xf>
    <xf numFmtId="49" fontId="7" fillId="0" borderId="16" xfId="2" applyNumberFormat="1" applyFont="1" applyBorder="1" applyAlignment="1">
      <alignment horizontal="center" vertical="center" shrinkToFit="1"/>
    </xf>
    <xf numFmtId="49" fontId="7" fillId="0" borderId="18" xfId="2" applyNumberFormat="1" applyFont="1" applyBorder="1" applyAlignment="1">
      <alignment horizontal="center" vertical="center" shrinkToFit="1"/>
    </xf>
    <xf numFmtId="0" fontId="7" fillId="3" borderId="8" xfId="2" applyFont="1" applyFill="1" applyBorder="1" applyAlignment="1">
      <alignment horizontal="center" vertical="center" shrinkToFit="1"/>
    </xf>
    <xf numFmtId="177" fontId="7" fillId="3" borderId="8" xfId="1" applyNumberFormat="1" applyFont="1" applyFill="1" applyBorder="1" applyAlignment="1">
      <alignment vertical="center" shrinkToFit="1"/>
    </xf>
    <xf numFmtId="178" fontId="7" fillId="3" borderId="8" xfId="2" applyNumberFormat="1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center" vertical="center" shrinkToFit="1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Border="1">
      <alignment vertical="center"/>
    </xf>
    <xf numFmtId="0" fontId="7" fillId="0" borderId="11" xfId="0" applyFont="1" applyBorder="1" applyAlignment="1">
      <alignment horizontal="center" vertical="center" shrinkToFit="1"/>
    </xf>
    <xf numFmtId="0" fontId="7" fillId="2" borderId="19" xfId="0" applyFont="1" applyFill="1" applyBorder="1" applyAlignment="1">
      <alignment horizontal="center" vertical="center" wrapText="1" shrinkToFit="1"/>
    </xf>
    <xf numFmtId="0" fontId="8" fillId="2" borderId="8" xfId="0" applyFont="1" applyFill="1" applyBorder="1" applyAlignment="1">
      <alignment horizontal="center" vertical="center" shrinkToFit="1"/>
    </xf>
    <xf numFmtId="181" fontId="9" fillId="2" borderId="8" xfId="0" applyNumberFormat="1" applyFont="1" applyFill="1" applyBorder="1" applyAlignment="1">
      <alignment horizontal="center" vertical="center"/>
    </xf>
    <xf numFmtId="177" fontId="8" fillId="2" borderId="8" xfId="0" applyNumberFormat="1" applyFont="1" applyFill="1" applyBorder="1" applyAlignment="1">
      <alignment horizontal="center" vertical="center" shrinkToFit="1"/>
    </xf>
    <xf numFmtId="178" fontId="8" fillId="2" borderId="8" xfId="0" applyNumberFormat="1" applyFont="1" applyFill="1" applyBorder="1" applyAlignment="1">
      <alignment horizontal="center" vertical="center" shrinkToFit="1"/>
    </xf>
    <xf numFmtId="0" fontId="8" fillId="2" borderId="8" xfId="0" applyFont="1" applyFill="1" applyBorder="1" applyAlignment="1">
      <alignment horizontal="center" vertical="center" shrinkToFit="1"/>
    </xf>
    <xf numFmtId="0" fontId="8" fillId="2" borderId="12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vertical="center"/>
    </xf>
    <xf numFmtId="0" fontId="7" fillId="0" borderId="20" xfId="0" applyFont="1" applyFill="1" applyBorder="1" applyAlignment="1">
      <alignment horizontal="center" vertical="center" wrapText="1" shrinkToFit="1"/>
    </xf>
    <xf numFmtId="0" fontId="7" fillId="0" borderId="21" xfId="0" applyFont="1" applyFill="1" applyBorder="1" applyAlignment="1">
      <alignment horizontal="center" vertical="center" shrinkToFit="1"/>
    </xf>
    <xf numFmtId="0" fontId="7" fillId="3" borderId="8" xfId="2" applyNumberFormat="1" applyFont="1" applyFill="1" applyBorder="1" applyAlignment="1">
      <alignment horizontal="center" vertical="center" shrinkToFit="1"/>
    </xf>
    <xf numFmtId="179" fontId="7" fillId="0" borderId="11" xfId="2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wrapText="1" shrinkToFit="1"/>
    </xf>
    <xf numFmtId="0" fontId="7" fillId="0" borderId="14" xfId="0" applyFont="1" applyFill="1" applyBorder="1" applyAlignment="1">
      <alignment horizontal="center" vertical="center" shrinkToFit="1"/>
    </xf>
    <xf numFmtId="49" fontId="7" fillId="0" borderId="16" xfId="2" applyNumberFormat="1" applyFont="1" applyFill="1" applyBorder="1" applyAlignment="1">
      <alignment horizontal="center" vertical="center" shrinkToFit="1"/>
    </xf>
    <xf numFmtId="49" fontId="7" fillId="0" borderId="18" xfId="2" applyNumberFormat="1" applyFont="1" applyFill="1" applyBorder="1" applyAlignment="1">
      <alignment horizontal="center" vertical="center" shrinkToFit="1"/>
    </xf>
    <xf numFmtId="179" fontId="7" fillId="0" borderId="8" xfId="2" applyNumberFormat="1" applyFont="1" applyFill="1" applyBorder="1" applyAlignment="1">
      <alignment horizontal="center" vertical="center" shrinkToFit="1"/>
    </xf>
    <xf numFmtId="0" fontId="7" fillId="0" borderId="8" xfId="2" applyNumberFormat="1" applyFont="1" applyFill="1" applyBorder="1" applyAlignment="1">
      <alignment horizontal="center" vertical="center" shrinkToFit="1"/>
    </xf>
    <xf numFmtId="0" fontId="8" fillId="2" borderId="22" xfId="0" applyFont="1" applyFill="1" applyBorder="1" applyAlignment="1">
      <alignment horizontal="center" vertical="center" shrinkToFit="1"/>
    </xf>
    <xf numFmtId="0" fontId="8" fillId="2" borderId="15" xfId="0" applyFont="1" applyFill="1" applyBorder="1" applyAlignment="1">
      <alignment horizontal="center" vertical="center" shrinkToFit="1"/>
    </xf>
    <xf numFmtId="0" fontId="8" fillId="2" borderId="23" xfId="0" applyFont="1" applyFill="1" applyBorder="1" applyAlignment="1">
      <alignment horizontal="center" vertical="center" shrinkToFit="1"/>
    </xf>
    <xf numFmtId="177" fontId="8" fillId="2" borderId="8" xfId="1" applyNumberFormat="1" applyFont="1" applyFill="1" applyBorder="1" applyAlignment="1">
      <alignment horizontal="center" vertical="center" shrinkToFit="1"/>
    </xf>
    <xf numFmtId="0" fontId="9" fillId="4" borderId="7" xfId="0" applyFont="1" applyFill="1" applyBorder="1" applyAlignment="1">
      <alignment horizontal="center" vertical="center" shrinkToFit="1"/>
    </xf>
    <xf numFmtId="0" fontId="9" fillId="4" borderId="8" xfId="0" applyFont="1" applyFill="1" applyBorder="1" applyAlignment="1">
      <alignment horizontal="center" vertical="center" shrinkToFit="1"/>
    </xf>
    <xf numFmtId="181" fontId="9" fillId="4" borderId="8" xfId="0" applyNumberFormat="1" applyFont="1" applyFill="1" applyBorder="1" applyAlignment="1">
      <alignment horizontal="center" vertical="center"/>
    </xf>
    <xf numFmtId="177" fontId="9" fillId="4" borderId="8" xfId="1" applyNumberFormat="1" applyFont="1" applyFill="1" applyBorder="1" applyAlignment="1">
      <alignment horizontal="center" vertical="center" shrinkToFit="1"/>
    </xf>
    <xf numFmtId="178" fontId="9" fillId="4" borderId="8" xfId="0" applyNumberFormat="1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shrinkToFit="1"/>
    </xf>
    <xf numFmtId="0" fontId="9" fillId="4" borderId="16" xfId="0" applyFont="1" applyFill="1" applyBorder="1" applyAlignment="1">
      <alignment horizontal="center" vertical="center" shrinkToFit="1"/>
    </xf>
    <xf numFmtId="0" fontId="9" fillId="4" borderId="12" xfId="0" applyFont="1" applyFill="1" applyBorder="1" applyAlignment="1">
      <alignment horizontal="center" vertical="center" shrinkToFit="1"/>
    </xf>
    <xf numFmtId="0" fontId="7" fillId="4" borderId="0" xfId="0" applyFont="1" applyFill="1" applyAlignment="1">
      <alignment vertical="center"/>
    </xf>
    <xf numFmtId="0" fontId="9" fillId="5" borderId="24" xfId="0" applyFont="1" applyFill="1" applyBorder="1" applyAlignment="1">
      <alignment horizontal="center" vertical="center" shrinkToFit="1"/>
    </xf>
    <xf numFmtId="0" fontId="9" fillId="5" borderId="25" xfId="0" applyFont="1" applyFill="1" applyBorder="1" applyAlignment="1">
      <alignment horizontal="center" vertical="center" shrinkToFit="1"/>
    </xf>
    <xf numFmtId="181" fontId="9" fillId="5" borderId="25" xfId="0" applyNumberFormat="1" applyFont="1" applyFill="1" applyBorder="1" applyAlignment="1">
      <alignment horizontal="center" vertical="center" shrinkToFit="1"/>
    </xf>
    <xf numFmtId="177" fontId="9" fillId="5" borderId="25" xfId="1" applyNumberFormat="1" applyFont="1" applyFill="1" applyBorder="1" applyAlignment="1">
      <alignment horizontal="center" vertical="center" shrinkToFit="1"/>
    </xf>
    <xf numFmtId="41" fontId="9" fillId="5" borderId="25" xfId="1" applyFont="1" applyFill="1" applyBorder="1" applyAlignment="1">
      <alignment horizontal="center" vertical="center" shrinkToFit="1"/>
    </xf>
    <xf numFmtId="182" fontId="9" fillId="5" borderId="25" xfId="0" applyNumberFormat="1" applyFont="1" applyFill="1" applyBorder="1" applyAlignment="1">
      <alignment horizontal="center" vertical="center" shrinkToFit="1"/>
    </xf>
    <xf numFmtId="182" fontId="9" fillId="5" borderId="26" xfId="0" applyNumberFormat="1" applyFont="1" applyFill="1" applyBorder="1" applyAlignment="1">
      <alignment horizontal="center" vertical="center" shrinkToFit="1"/>
    </xf>
    <xf numFmtId="182" fontId="9" fillId="5" borderId="27" xfId="0" applyNumberFormat="1" applyFont="1" applyFill="1" applyBorder="1" applyAlignment="1">
      <alignment horizontal="center" vertical="center" shrinkToFit="1"/>
    </xf>
    <xf numFmtId="0" fontId="7" fillId="5" borderId="0" xfId="0" applyFont="1" applyFill="1" applyAlignment="1">
      <alignment vertical="center"/>
    </xf>
    <xf numFmtId="0" fontId="7" fillId="0" borderId="28" xfId="0" applyFont="1" applyFill="1" applyBorder="1" applyAlignment="1">
      <alignment horizontal="center" vertical="center"/>
    </xf>
    <xf numFmtId="176" fontId="7" fillId="0" borderId="28" xfId="0" applyNumberFormat="1" applyFont="1" applyFill="1" applyBorder="1" applyAlignment="1">
      <alignment horizontal="center" vertical="center"/>
    </xf>
    <xf numFmtId="176" fontId="7" fillId="0" borderId="28" xfId="0" applyNumberFormat="1" applyFont="1" applyFill="1" applyBorder="1" applyAlignment="1">
      <alignment horizontal="center" vertical="center"/>
    </xf>
    <xf numFmtId="177" fontId="7" fillId="0" borderId="28" xfId="0" applyNumberFormat="1" applyFont="1" applyFill="1" applyBorder="1" applyAlignment="1">
      <alignment horizontal="center" vertical="center" wrapText="1"/>
    </xf>
    <xf numFmtId="178" fontId="7" fillId="0" borderId="28" xfId="0" applyNumberFormat="1" applyFont="1" applyFill="1" applyBorder="1" applyAlignment="1">
      <alignment horizontal="center" vertical="center" wrapText="1"/>
    </xf>
    <xf numFmtId="178" fontId="7" fillId="0" borderId="28" xfId="0" applyNumberFormat="1" applyFont="1" applyFill="1" applyBorder="1" applyAlignment="1">
      <alignment horizontal="center" vertical="center" wrapText="1"/>
    </xf>
    <xf numFmtId="178" fontId="6" fillId="0" borderId="28" xfId="0" applyNumberFormat="1" applyFont="1" applyFill="1" applyBorder="1" applyAlignment="1">
      <alignment horizontal="center" vertical="center" wrapText="1"/>
    </xf>
    <xf numFmtId="178" fontId="6" fillId="0" borderId="28" xfId="0" applyNumberFormat="1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7" fontId="7" fillId="0" borderId="0" xfId="0" applyNumberFormat="1" applyFont="1" applyFill="1" applyBorder="1" applyAlignment="1">
      <alignment horizontal="center" vertical="center" wrapText="1"/>
    </xf>
    <xf numFmtId="178" fontId="7" fillId="0" borderId="0" xfId="0" applyNumberFormat="1" applyFont="1" applyFill="1" applyBorder="1" applyAlignment="1">
      <alignment horizontal="center" vertical="center" wrapText="1"/>
    </xf>
    <xf numFmtId="178" fontId="7" fillId="0" borderId="0" xfId="0" applyNumberFormat="1" applyFont="1" applyFill="1" applyBorder="1" applyAlignment="1">
      <alignment horizontal="center" vertical="center" wrapText="1"/>
    </xf>
    <xf numFmtId="178" fontId="6" fillId="0" borderId="0" xfId="0" applyNumberFormat="1" applyFont="1" applyFill="1" applyBorder="1" applyAlignment="1">
      <alignment horizontal="center" vertical="center" wrapText="1"/>
    </xf>
    <xf numFmtId="178" fontId="6" fillId="0" borderId="0" xfId="0" applyNumberFormat="1" applyFont="1" applyFill="1" applyBorder="1" applyAlignment="1">
      <alignment horizontal="center" vertical="center" wrapText="1"/>
    </xf>
    <xf numFmtId="177" fontId="7" fillId="0" borderId="0" xfId="1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176" fontId="7" fillId="0" borderId="0" xfId="0" applyNumberFormat="1" applyFont="1" applyFill="1" applyBorder="1" applyAlignment="1">
      <alignment vertical="center" shrinkToFit="1"/>
    </xf>
    <xf numFmtId="177" fontId="7" fillId="0" borderId="0" xfId="1" applyNumberFormat="1" applyFont="1" applyFill="1" applyBorder="1" applyAlignment="1">
      <alignment vertical="center" shrinkToFit="1"/>
    </xf>
    <xf numFmtId="177" fontId="7" fillId="0" borderId="0" xfId="1" applyNumberFormat="1" applyFont="1" applyFill="1" applyBorder="1" applyAlignment="1">
      <alignment horizontal="center" vertical="center" shrinkToFit="1"/>
    </xf>
    <xf numFmtId="178" fontId="7" fillId="0" borderId="0" xfId="0" applyNumberFormat="1" applyFont="1" applyFill="1" applyBorder="1" applyAlignment="1">
      <alignment horizontal="center" vertical="center" shrinkToFit="1"/>
    </xf>
    <xf numFmtId="0" fontId="6" fillId="0" borderId="0" xfId="0" applyFont="1" applyFill="1" applyBorder="1" applyAlignment="1">
      <alignment horizontal="center" vertical="center" shrinkToFit="1"/>
    </xf>
    <xf numFmtId="176" fontId="7" fillId="0" borderId="0" xfId="0" applyNumberFormat="1" applyFont="1" applyFill="1" applyBorder="1" applyAlignment="1">
      <alignment horizontal="center" vertical="center" shrinkToFit="1"/>
    </xf>
    <xf numFmtId="41" fontId="7" fillId="0" borderId="0" xfId="1" applyFont="1" applyFill="1" applyBorder="1" applyAlignment="1">
      <alignment horizontal="center" vertical="center" shrinkToFit="1"/>
    </xf>
    <xf numFmtId="177" fontId="7" fillId="0" borderId="0" xfId="0" applyNumberFormat="1" applyFont="1" applyFill="1" applyBorder="1" applyAlignment="1">
      <alignment vertical="center" shrinkToFit="1"/>
    </xf>
    <xf numFmtId="177" fontId="7" fillId="0" borderId="0" xfId="0" applyNumberFormat="1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center" vertical="center"/>
    </xf>
    <xf numFmtId="177" fontId="7" fillId="0" borderId="0" xfId="1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  <xf numFmtId="177" fontId="7" fillId="0" borderId="0" xfId="0" applyNumberFormat="1" applyFont="1" applyFill="1" applyAlignment="1">
      <alignment vertical="center"/>
    </xf>
    <xf numFmtId="178" fontId="7" fillId="0" borderId="0" xfId="0" applyNumberFormat="1" applyFont="1" applyFill="1" applyAlignment="1">
      <alignment horizontal="center" vertical="center"/>
    </xf>
    <xf numFmtId="177" fontId="7" fillId="0" borderId="0" xfId="1" applyNumberFormat="1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</cellXfs>
  <cellStyles count="799">
    <cellStyle name="(##.00)" xfId="3"/>
    <cellStyle name="??&amp;O?&amp;H?_x0008__x000f__x0007_?_x0007__x0001__x0001_" xfId="4"/>
    <cellStyle name="??&amp;O?&amp;H?_x0008_??_x0007__x0001__x0001_" xfId="5"/>
    <cellStyle name="?W?_laroux" xfId="6"/>
    <cellStyle name="_내역서" xfId="7"/>
    <cellStyle name="_내역서2" xfId="8"/>
    <cellStyle name="_단가산출서" xfId="9"/>
    <cellStyle name="_수량산출서" xfId="10"/>
    <cellStyle name="_숭실대학교 걷고싶은 거리 녹화사업" xfId="11"/>
    <cellStyle name="’E‰Y [0.00]_laroux" xfId="12"/>
    <cellStyle name="’E‰Y_laroux" xfId="13"/>
    <cellStyle name="¤@?e_TEST-1 " xfId="14"/>
    <cellStyle name="+,-,0" xfId="15"/>
    <cellStyle name="△ []" xfId="16"/>
    <cellStyle name="△ [0]" xfId="17"/>
    <cellStyle name="0" xfId="18"/>
    <cellStyle name="0_내역서" xfId="19"/>
    <cellStyle name="0_내역서_2차내역서-0222-제출용" xfId="20"/>
    <cellStyle name="0_내역서_2차내역서-0222-제출용_내역서" xfId="21"/>
    <cellStyle name="0_내역서_2차내역서-0222-제출용_내역서_화천가로화단21(0330)(복구)-6-1" xfId="22"/>
    <cellStyle name="0_내역서_2차내역서-0222-제출용_내역서_화천가로화단21(0330)(복구)-6-1_메인경관도로 도로숲조성공사" xfId="23"/>
    <cellStyle name="0_내역서_2차내역서-0222-제출용_내역서_화천가로화단21(0330)(복구)-6-1_메인경관도로 도로숲조성공사(상무님)" xfId="24"/>
    <cellStyle name="0_내역서_2차내역서-0222-제출용_내역서_화천가로화단21(0330)(복구)-6-1_메인경관도로 도로숲조성공사(착공계)" xfId="25"/>
    <cellStyle name="0_내역서_2차내역서-0222-제출용_내역서_화천가로화단21(0330)(복구)-6-1_메인경관도로 도로숲조성공사(착공계-제출)" xfId="26"/>
    <cellStyle name="0_내역서_2차내역서-0222-제출용_내역서0903" xfId="27"/>
    <cellStyle name="0_내역서_2차내역서-0222-제출용_내역서0903_화천가로화단21(0330)(복구)-6-1" xfId="28"/>
    <cellStyle name="0_내역서_2차내역서-0222-제출용_내역서0903_화천가로화단21(0330)(복구)-6-1_메인경관도로 도로숲조성공사" xfId="29"/>
    <cellStyle name="0_내역서_2차내역서-0222-제출용_내역서0903_화천가로화단21(0330)(복구)-6-1_메인경관도로 도로숲조성공사(상무님)" xfId="30"/>
    <cellStyle name="0_내역서_2차내역서-0222-제출용_내역서0903_화천가로화단21(0330)(복구)-6-1_메인경관도로 도로숲조성공사(착공계)" xfId="31"/>
    <cellStyle name="0_내역서_2차내역서-0222-제출용_내역서0903_화천가로화단21(0330)(복구)-6-1_메인경관도로 도로숲조성공사(착공계-제출)" xfId="32"/>
    <cellStyle name="0_내역서_2차내역서-0222-제출용_화천가로화단21(0330)(복구)-6-1" xfId="33"/>
    <cellStyle name="0_내역서_2차내역서-0222-제출용_화천가로화단21(0330)(복구)-6-1_메인경관도로 도로숲조성공사" xfId="34"/>
    <cellStyle name="0_내역서_2차내역서-0222-제출용_화천가로화단21(0330)(복구)-6-1_메인경관도로 도로숲조성공사(상무님)" xfId="35"/>
    <cellStyle name="0_내역서_2차내역서-0222-제출용_화천가로화단21(0330)(복구)-6-1_메인경관도로 도로숲조성공사(착공계)" xfId="36"/>
    <cellStyle name="0_내역서_2차내역서-0222-제출용_화천가로화단21(0330)(복구)-6-1_메인경관도로 도로숲조성공사(착공계-제출)" xfId="37"/>
    <cellStyle name="0_내역서_내역서" xfId="38"/>
    <cellStyle name="0_내역서_내역서_화천가로화단21(0330)(복구)-6-1" xfId="39"/>
    <cellStyle name="0_내역서_내역서_화천가로화단21(0330)(복구)-6-1_메인경관도로 도로숲조성공사" xfId="40"/>
    <cellStyle name="0_내역서_내역서_화천가로화단21(0330)(복구)-6-1_메인경관도로 도로숲조성공사(상무님)" xfId="41"/>
    <cellStyle name="0_내역서_내역서_화천가로화단21(0330)(복구)-6-1_메인경관도로 도로숲조성공사(착공계)" xfId="42"/>
    <cellStyle name="0_내역서_내역서_화천가로화단21(0330)(복구)-6-1_메인경관도로 도로숲조성공사(착공계-제출)" xfId="43"/>
    <cellStyle name="0_내역서_내역서-0223조경-제출용" xfId="44"/>
    <cellStyle name="0_내역서_내역서-0223조경-제출용_8단지-제출용" xfId="45"/>
    <cellStyle name="0_내역서_내역서-0223조경-제출용_8단지-제출용_내역서" xfId="46"/>
    <cellStyle name="0_내역서_내역서-0223조경-제출용_8단지-제출용_내역서_화천가로화단21(0330)(복구)-6-1" xfId="47"/>
    <cellStyle name="0_내역서_내역서-0223조경-제출용_8단지-제출용_내역서_화천가로화단21(0330)(복구)-6-1_메인경관도로 도로숲조성공사" xfId="48"/>
    <cellStyle name="0_내역서_내역서-0223조경-제출용_8단지-제출용_내역서_화천가로화단21(0330)(복구)-6-1_메인경관도로 도로숲조성공사(상무님)" xfId="49"/>
    <cellStyle name="0_내역서_내역서-0223조경-제출용_8단지-제출용_내역서_화천가로화단21(0330)(복구)-6-1_메인경관도로 도로숲조성공사(착공계)" xfId="50"/>
    <cellStyle name="0_내역서_내역서-0223조경-제출용_8단지-제출용_내역서_화천가로화단21(0330)(복구)-6-1_메인경관도로 도로숲조성공사(착공계-제출)" xfId="51"/>
    <cellStyle name="0_내역서_내역서-0223조경-제출용_8단지-제출용_내역서0903" xfId="52"/>
    <cellStyle name="0_내역서_내역서-0223조경-제출용_8단지-제출용_내역서0903_화천가로화단21(0330)(복구)-6-1" xfId="53"/>
    <cellStyle name="0_내역서_내역서-0223조경-제출용_8단지-제출용_내역서0903_화천가로화단21(0330)(복구)-6-1_메인경관도로 도로숲조성공사" xfId="54"/>
    <cellStyle name="0_내역서_내역서-0223조경-제출용_8단지-제출용_내역서0903_화천가로화단21(0330)(복구)-6-1_메인경관도로 도로숲조성공사(상무님)" xfId="55"/>
    <cellStyle name="0_내역서_내역서-0223조경-제출용_8단지-제출용_내역서0903_화천가로화단21(0330)(복구)-6-1_메인경관도로 도로숲조성공사(착공계)" xfId="56"/>
    <cellStyle name="0_내역서_내역서-0223조경-제출용_8단지-제출용_내역서0903_화천가로화단21(0330)(복구)-6-1_메인경관도로 도로숲조성공사(착공계-제출)" xfId="57"/>
    <cellStyle name="0_내역서_내역서-0223조경-제출용_8단지-제출용_화천가로화단21(0330)(복구)-6-1" xfId="58"/>
    <cellStyle name="0_내역서_내역서-0223조경-제출용_8단지-제출용_화천가로화단21(0330)(복구)-6-1_메인경관도로 도로숲조성공사" xfId="59"/>
    <cellStyle name="0_내역서_내역서-0223조경-제출용_8단지-제출용_화천가로화단21(0330)(복구)-6-1_메인경관도로 도로숲조성공사(상무님)" xfId="60"/>
    <cellStyle name="0_내역서_내역서-0223조경-제출용_8단지-제출용_화천가로화단21(0330)(복구)-6-1_메인경관도로 도로숲조성공사(착공계)" xfId="61"/>
    <cellStyle name="0_내역서_내역서-0223조경-제출용_8단지-제출용_화천가로화단21(0330)(복구)-6-1_메인경관도로 도로숲조성공사(착공계-제출)" xfId="62"/>
    <cellStyle name="0_내역서_내역서-0223조경-제출용_내역서" xfId="63"/>
    <cellStyle name="0_내역서_내역서-0223조경-제출용_내역서_내역서" xfId="64"/>
    <cellStyle name="0_내역서_내역서-0223조경-제출용_내역서_내역서_화천가로화단21(0330)(복구)-6-1" xfId="65"/>
    <cellStyle name="0_내역서_내역서-0223조경-제출용_내역서_내역서_화천가로화단21(0330)(복구)-6-1_메인경관도로 도로숲조성공사" xfId="66"/>
    <cellStyle name="0_내역서_내역서-0223조경-제출용_내역서_내역서_화천가로화단21(0330)(복구)-6-1_메인경관도로 도로숲조성공사(상무님)" xfId="67"/>
    <cellStyle name="0_내역서_내역서-0223조경-제출용_내역서_내역서_화천가로화단21(0330)(복구)-6-1_메인경관도로 도로숲조성공사(착공계)" xfId="68"/>
    <cellStyle name="0_내역서_내역서-0223조경-제출용_내역서_내역서_화천가로화단21(0330)(복구)-6-1_메인경관도로 도로숲조성공사(착공계-제출)" xfId="69"/>
    <cellStyle name="0_내역서_내역서-0223조경-제출용_내역서_내역서0903" xfId="70"/>
    <cellStyle name="0_내역서_내역서-0223조경-제출용_내역서_내역서0903_화천가로화단21(0330)(복구)-6-1" xfId="71"/>
    <cellStyle name="0_내역서_내역서-0223조경-제출용_내역서_내역서0903_화천가로화단21(0330)(복구)-6-1_메인경관도로 도로숲조성공사" xfId="72"/>
    <cellStyle name="0_내역서_내역서-0223조경-제출용_내역서_내역서0903_화천가로화단21(0330)(복구)-6-1_메인경관도로 도로숲조성공사(상무님)" xfId="73"/>
    <cellStyle name="0_내역서_내역서-0223조경-제출용_내역서_내역서0903_화천가로화단21(0330)(복구)-6-1_메인경관도로 도로숲조성공사(착공계)" xfId="74"/>
    <cellStyle name="0_내역서_내역서-0223조경-제출용_내역서_내역서0903_화천가로화단21(0330)(복구)-6-1_메인경관도로 도로숲조성공사(착공계-제출)" xfId="75"/>
    <cellStyle name="0_내역서_내역서-0223조경-제출용_내역서_화천가로화단21(0330)(복구)-6-1" xfId="76"/>
    <cellStyle name="0_내역서_내역서-0223조경-제출용_내역서_화천가로화단21(0330)(복구)-6-1_메인경관도로 도로숲조성공사" xfId="77"/>
    <cellStyle name="0_내역서_내역서-0223조경-제출용_내역서_화천가로화단21(0330)(복구)-6-1_메인경관도로 도로숲조성공사(상무님)" xfId="78"/>
    <cellStyle name="0_내역서_내역서-0223조경-제출용_내역서_화천가로화단21(0330)(복구)-6-1_메인경관도로 도로숲조성공사(착공계)" xfId="79"/>
    <cellStyle name="0_내역서_내역서-0223조경-제출용_내역서_화천가로화단21(0330)(복구)-6-1_메인경관도로 도로숲조성공사(착공계-제출)" xfId="80"/>
    <cellStyle name="0_내역서_내역서-0223조경-제출용_내역서-0309조경-제출용" xfId="81"/>
    <cellStyle name="0_내역서_내역서-0223조경-제출용_내역서-0309조경-제출용_내역서" xfId="82"/>
    <cellStyle name="0_내역서_내역서-0223조경-제출용_내역서-0309조경-제출용_내역서_화천가로화단21(0330)(복구)-6-1" xfId="83"/>
    <cellStyle name="0_내역서_내역서-0223조경-제출용_내역서-0309조경-제출용_내역서_화천가로화단21(0330)(복구)-6-1_메인경관도로 도로숲조성공사" xfId="84"/>
    <cellStyle name="0_내역서_내역서-0223조경-제출용_내역서-0309조경-제출용_내역서_화천가로화단21(0330)(복구)-6-1_메인경관도로 도로숲조성공사(상무님)" xfId="85"/>
    <cellStyle name="0_내역서_내역서-0223조경-제출용_내역서-0309조경-제출용_내역서_화천가로화단21(0330)(복구)-6-1_메인경관도로 도로숲조성공사(착공계)" xfId="86"/>
    <cellStyle name="0_내역서_내역서-0223조경-제출용_내역서-0309조경-제출용_내역서_화천가로화단21(0330)(복구)-6-1_메인경관도로 도로숲조성공사(착공계-제출)" xfId="87"/>
    <cellStyle name="0_내역서_내역서-0223조경-제출용_내역서-0309조경-제출용_내역서0903" xfId="88"/>
    <cellStyle name="0_내역서_내역서-0223조경-제출용_내역서-0309조경-제출용_내역서0903_화천가로화단21(0330)(복구)-6-1" xfId="89"/>
    <cellStyle name="0_내역서_내역서-0223조경-제출용_내역서-0309조경-제출용_내역서0903_화천가로화단21(0330)(복구)-6-1_메인경관도로 도로숲조성공사" xfId="90"/>
    <cellStyle name="0_내역서_내역서-0223조경-제출용_내역서-0309조경-제출용_내역서0903_화천가로화단21(0330)(복구)-6-1_메인경관도로 도로숲조성공사(상무님)" xfId="91"/>
    <cellStyle name="0_내역서_내역서-0223조경-제출용_내역서-0309조경-제출용_내역서0903_화천가로화단21(0330)(복구)-6-1_메인경관도로 도로숲조성공사(착공계)" xfId="92"/>
    <cellStyle name="0_내역서_내역서-0223조경-제출용_내역서-0309조경-제출용_내역서0903_화천가로화단21(0330)(복구)-6-1_메인경관도로 도로숲조성공사(착공계-제출)" xfId="93"/>
    <cellStyle name="0_내역서_내역서-0223조경-제출용_내역서-0309조경-제출용_화천가로화단21(0330)(복구)-6-1" xfId="94"/>
    <cellStyle name="0_내역서_내역서-0223조경-제출용_내역서-0309조경-제출용_화천가로화단21(0330)(복구)-6-1_메인경관도로 도로숲조성공사" xfId="95"/>
    <cellStyle name="0_내역서_내역서-0223조경-제출용_내역서-0309조경-제출용_화천가로화단21(0330)(복구)-6-1_메인경관도로 도로숲조성공사(상무님)" xfId="96"/>
    <cellStyle name="0_내역서_내역서-0223조경-제출용_내역서-0309조경-제출용_화천가로화단21(0330)(복구)-6-1_메인경관도로 도로숲조성공사(착공계)" xfId="97"/>
    <cellStyle name="0_내역서_내역서-0223조경-제출용_내역서-0309조경-제출용_화천가로화단21(0330)(복구)-6-1_메인경관도로 도로숲조성공사(착공계-제출)" xfId="98"/>
    <cellStyle name="0_내역서_내역서-0223조경-제출용_내역서0331" xfId="99"/>
    <cellStyle name="0_내역서_내역서-0223조경-제출용_내역서0331_내역서" xfId="100"/>
    <cellStyle name="0_내역서_내역서-0223조경-제출용_내역서0331_내역서_화천가로화단21(0330)(복구)-6-1" xfId="101"/>
    <cellStyle name="0_내역서_내역서-0223조경-제출용_내역서0331_내역서_화천가로화단21(0330)(복구)-6-1_메인경관도로 도로숲조성공사" xfId="102"/>
    <cellStyle name="0_내역서_내역서-0223조경-제출용_내역서0331_내역서_화천가로화단21(0330)(복구)-6-1_메인경관도로 도로숲조성공사(상무님)" xfId="103"/>
    <cellStyle name="0_내역서_내역서-0223조경-제출용_내역서0331_내역서_화천가로화단21(0330)(복구)-6-1_메인경관도로 도로숲조성공사(착공계)" xfId="104"/>
    <cellStyle name="0_내역서_내역서-0223조경-제출용_내역서0331_내역서_화천가로화단21(0330)(복구)-6-1_메인경관도로 도로숲조성공사(착공계-제출)" xfId="105"/>
    <cellStyle name="0_내역서_내역서-0223조경-제출용_내역서0331_내역서0903" xfId="106"/>
    <cellStyle name="0_내역서_내역서-0223조경-제출용_내역서0331_내역서0903_화천가로화단21(0330)(복구)-6-1" xfId="107"/>
    <cellStyle name="0_내역서_내역서-0223조경-제출용_내역서0331_내역서0903_화천가로화단21(0330)(복구)-6-1_메인경관도로 도로숲조성공사" xfId="108"/>
    <cellStyle name="0_내역서_내역서-0223조경-제출용_내역서0331_내역서0903_화천가로화단21(0330)(복구)-6-1_메인경관도로 도로숲조성공사(상무님)" xfId="109"/>
    <cellStyle name="0_내역서_내역서-0223조경-제출용_내역서0331_내역서0903_화천가로화단21(0330)(복구)-6-1_메인경관도로 도로숲조성공사(착공계)" xfId="110"/>
    <cellStyle name="0_내역서_내역서-0223조경-제출용_내역서0331_내역서0903_화천가로화단21(0330)(복구)-6-1_메인경관도로 도로숲조성공사(착공계-제출)" xfId="111"/>
    <cellStyle name="0_내역서_내역서-0223조경-제출용_내역서0331_화천가로화단21(0330)(복구)-6-1" xfId="112"/>
    <cellStyle name="0_내역서_내역서-0223조경-제출용_내역서0331_화천가로화단21(0330)(복구)-6-1_메인경관도로 도로숲조성공사" xfId="113"/>
    <cellStyle name="0_내역서_내역서-0223조경-제출용_내역서0331_화천가로화단21(0330)(복구)-6-1_메인경관도로 도로숲조성공사(상무님)" xfId="114"/>
    <cellStyle name="0_내역서_내역서-0223조경-제출용_내역서0331_화천가로화단21(0330)(복구)-6-1_메인경관도로 도로숲조성공사(착공계)" xfId="115"/>
    <cellStyle name="0_내역서_내역서-0223조경-제출용_내역서0331_화천가로화단21(0330)(복구)-6-1_메인경관도로 도로숲조성공사(착공계-제출)" xfId="116"/>
    <cellStyle name="0_내역서_내역서-0223조경-제출용_내역서0331-제출" xfId="117"/>
    <cellStyle name="0_내역서_내역서-0223조경-제출용_내역서0331-제출_내역서" xfId="118"/>
    <cellStyle name="0_내역서_내역서-0223조경-제출용_내역서0331-제출_내역서_화천가로화단21(0330)(복구)-6-1" xfId="119"/>
    <cellStyle name="0_내역서_내역서-0223조경-제출용_내역서0331-제출_내역서_화천가로화단21(0330)(복구)-6-1_메인경관도로 도로숲조성공사" xfId="120"/>
    <cellStyle name="0_내역서_내역서-0223조경-제출용_내역서0331-제출_내역서_화천가로화단21(0330)(복구)-6-1_메인경관도로 도로숲조성공사(상무님)" xfId="121"/>
    <cellStyle name="0_내역서_내역서-0223조경-제출용_내역서0331-제출_내역서_화천가로화단21(0330)(복구)-6-1_메인경관도로 도로숲조성공사(착공계)" xfId="122"/>
    <cellStyle name="0_내역서_내역서-0223조경-제출용_내역서0331-제출_내역서_화천가로화단21(0330)(복구)-6-1_메인경관도로 도로숲조성공사(착공계-제출)" xfId="123"/>
    <cellStyle name="0_내역서_내역서-0223조경-제출용_내역서0331-제출_내역서0903" xfId="124"/>
    <cellStyle name="0_내역서_내역서-0223조경-제출용_내역서0331-제출_내역서0903_화천가로화단21(0330)(복구)-6-1" xfId="125"/>
    <cellStyle name="0_내역서_내역서-0223조경-제출용_내역서0331-제출_내역서0903_화천가로화단21(0330)(복구)-6-1_메인경관도로 도로숲조성공사" xfId="126"/>
    <cellStyle name="0_내역서_내역서-0223조경-제출용_내역서0331-제출_내역서0903_화천가로화단21(0330)(복구)-6-1_메인경관도로 도로숲조성공사(상무님)" xfId="127"/>
    <cellStyle name="0_내역서_내역서-0223조경-제출용_내역서0331-제출_내역서0903_화천가로화단21(0330)(복구)-6-1_메인경관도로 도로숲조성공사(착공계)" xfId="128"/>
    <cellStyle name="0_내역서_내역서-0223조경-제출용_내역서0331-제출_내역서0903_화천가로화단21(0330)(복구)-6-1_메인경관도로 도로숲조성공사(착공계-제출)" xfId="129"/>
    <cellStyle name="0_내역서_내역서-0223조경-제출용_내역서0331-제출_화천가로화단21(0330)(복구)-6-1" xfId="130"/>
    <cellStyle name="0_내역서_내역서-0223조경-제출용_내역서0331-제출_화천가로화단21(0330)(복구)-6-1_메인경관도로 도로숲조성공사" xfId="131"/>
    <cellStyle name="0_내역서_내역서-0223조경-제출용_내역서0331-제출_화천가로화단21(0330)(복구)-6-1_메인경관도로 도로숲조성공사(상무님)" xfId="132"/>
    <cellStyle name="0_내역서_내역서-0223조경-제출용_내역서0331-제출_화천가로화단21(0330)(복구)-6-1_메인경관도로 도로숲조성공사(착공계)" xfId="133"/>
    <cellStyle name="0_내역서_내역서-0223조경-제출용_내역서0331-제출_화천가로화단21(0330)(복구)-6-1_메인경관도로 도로숲조성공사(착공계-제출)" xfId="134"/>
    <cellStyle name="0_내역서_내역서-0223조경-제출용_내역서0421" xfId="135"/>
    <cellStyle name="0_내역서_내역서-0223조경-제출용_내역서0421_내역서" xfId="136"/>
    <cellStyle name="0_내역서_내역서-0223조경-제출용_내역서0421_내역서_화천가로화단21(0330)(복구)-6-1" xfId="137"/>
    <cellStyle name="0_내역서_내역서-0223조경-제출용_내역서0421_내역서_화천가로화단21(0330)(복구)-6-1_메인경관도로 도로숲조성공사" xfId="138"/>
    <cellStyle name="0_내역서_내역서-0223조경-제출용_내역서0421_내역서_화천가로화단21(0330)(복구)-6-1_메인경관도로 도로숲조성공사(상무님)" xfId="139"/>
    <cellStyle name="0_내역서_내역서-0223조경-제출용_내역서0421_내역서_화천가로화단21(0330)(복구)-6-1_메인경관도로 도로숲조성공사(착공계)" xfId="140"/>
    <cellStyle name="0_내역서_내역서-0223조경-제출용_내역서0421_내역서_화천가로화단21(0330)(복구)-6-1_메인경관도로 도로숲조성공사(착공계-제출)" xfId="141"/>
    <cellStyle name="0_내역서_내역서-0223조경-제출용_내역서0421_내역서0903" xfId="142"/>
    <cellStyle name="0_내역서_내역서-0223조경-제출용_내역서0421_내역서0903_화천가로화단21(0330)(복구)-6-1" xfId="143"/>
    <cellStyle name="0_내역서_내역서-0223조경-제출용_내역서0421_내역서0903_화천가로화단21(0330)(복구)-6-1_메인경관도로 도로숲조성공사" xfId="144"/>
    <cellStyle name="0_내역서_내역서-0223조경-제출용_내역서0421_내역서0903_화천가로화단21(0330)(복구)-6-1_메인경관도로 도로숲조성공사(상무님)" xfId="145"/>
    <cellStyle name="0_내역서_내역서-0223조경-제출용_내역서0421_내역서0903_화천가로화단21(0330)(복구)-6-1_메인경관도로 도로숲조성공사(착공계)" xfId="146"/>
    <cellStyle name="0_내역서_내역서-0223조경-제출용_내역서0421_내역서0903_화천가로화단21(0330)(복구)-6-1_메인경관도로 도로숲조성공사(착공계-제출)" xfId="147"/>
    <cellStyle name="0_내역서_내역서-0223조경-제출용_내역서0421_화천가로화단21(0330)(복구)-6-1" xfId="148"/>
    <cellStyle name="0_내역서_내역서-0223조경-제출용_내역서0421_화천가로화단21(0330)(복구)-6-1_메인경관도로 도로숲조성공사" xfId="149"/>
    <cellStyle name="0_내역서_내역서-0223조경-제출용_내역서0421_화천가로화단21(0330)(복구)-6-1_메인경관도로 도로숲조성공사(상무님)" xfId="150"/>
    <cellStyle name="0_내역서_내역서-0223조경-제출용_내역서0421_화천가로화단21(0330)(복구)-6-1_메인경관도로 도로숲조성공사(착공계)" xfId="151"/>
    <cellStyle name="0_내역서_내역서-0223조경-제출용_내역서0421_화천가로화단21(0330)(복구)-6-1_메인경관도로 도로숲조성공사(착공계-제출)" xfId="152"/>
    <cellStyle name="0_내역서_내역서-0223조경-제출용_식재일위" xfId="153"/>
    <cellStyle name="0_내역서_내역서-0223조경-제출용_식재일위_내역서" xfId="154"/>
    <cellStyle name="0_내역서_내역서-0223조경-제출용_식재일위_내역서_화천가로화단21(0330)(복구)-6-1" xfId="155"/>
    <cellStyle name="0_내역서_내역서-0223조경-제출용_식재일위_내역서_화천가로화단21(0330)(복구)-6-1_메인경관도로 도로숲조성공사" xfId="156"/>
    <cellStyle name="0_내역서_내역서-0223조경-제출용_식재일위_내역서_화천가로화단21(0330)(복구)-6-1_메인경관도로 도로숲조성공사(상무님)" xfId="157"/>
    <cellStyle name="0_내역서_내역서-0223조경-제출용_식재일위_내역서_화천가로화단21(0330)(복구)-6-1_메인경관도로 도로숲조성공사(착공계)" xfId="158"/>
    <cellStyle name="0_내역서_내역서-0223조경-제출용_식재일위_내역서_화천가로화단21(0330)(복구)-6-1_메인경관도로 도로숲조성공사(착공계-제출)" xfId="159"/>
    <cellStyle name="0_내역서_내역서-0223조경-제출용_식재일위_내역서0903" xfId="160"/>
    <cellStyle name="0_내역서_내역서-0223조경-제출용_식재일위_내역서0903_화천가로화단21(0330)(복구)-6-1" xfId="161"/>
    <cellStyle name="0_내역서_내역서-0223조경-제출용_식재일위_내역서0903_화천가로화단21(0330)(복구)-6-1_메인경관도로 도로숲조성공사" xfId="162"/>
    <cellStyle name="0_내역서_내역서-0223조경-제출용_식재일위_내역서0903_화천가로화단21(0330)(복구)-6-1_메인경관도로 도로숲조성공사(상무님)" xfId="163"/>
    <cellStyle name="0_내역서_내역서-0223조경-제출용_식재일위_내역서0903_화천가로화단21(0330)(복구)-6-1_메인경관도로 도로숲조성공사(착공계)" xfId="164"/>
    <cellStyle name="0_내역서_내역서-0223조경-제출용_식재일위_내역서0903_화천가로화단21(0330)(복구)-6-1_메인경관도로 도로숲조성공사(착공계-제출)" xfId="165"/>
    <cellStyle name="0_내역서_내역서-0223조경-제출용_식재일위_화천가로화단21(0330)(복구)-6-1" xfId="166"/>
    <cellStyle name="0_내역서_내역서-0223조경-제출용_식재일위_화천가로화단21(0330)(복구)-6-1_메인경관도로 도로숲조성공사" xfId="167"/>
    <cellStyle name="0_내역서_내역서-0223조경-제출용_식재일위_화천가로화단21(0330)(복구)-6-1_메인경관도로 도로숲조성공사(상무님)" xfId="168"/>
    <cellStyle name="0_내역서_내역서-0223조경-제출용_식재일위_화천가로화단21(0330)(복구)-6-1_메인경관도로 도로숲조성공사(착공계)" xfId="169"/>
    <cellStyle name="0_내역서_내역서-0223조경-제출용_식재일위_화천가로화단21(0330)(복구)-6-1_메인경관도로 도로숲조성공사(착공계-제출)" xfId="170"/>
    <cellStyle name="0_내역서_내역서-0223조경-제출용_화천가로화단21(0330)(복구)-6-1" xfId="171"/>
    <cellStyle name="0_내역서_내역서-0223조경-제출용_화천가로화단21(0330)(복구)-6-1_메인경관도로 도로숲조성공사" xfId="172"/>
    <cellStyle name="0_내역서_내역서-0223조경-제출용_화천가로화단21(0330)(복구)-6-1_메인경관도로 도로숲조성공사(상무님)" xfId="173"/>
    <cellStyle name="0_내역서_내역서-0223조경-제출용_화천가로화단21(0330)(복구)-6-1_메인경관도로 도로숲조성공사(착공계)" xfId="174"/>
    <cellStyle name="0_내역서_내역서-0223조경-제출용_화천가로화단21(0330)(복구)-6-1_메인경관도로 도로숲조성공사(착공계-제출)" xfId="175"/>
    <cellStyle name="0_내역서_내역서-0308조경-제출용" xfId="176"/>
    <cellStyle name="0_내역서_내역서-0308조경-제출용_내역서" xfId="177"/>
    <cellStyle name="0_내역서_내역서-0308조경-제출용_내역서_화천가로화단21(0330)(복구)-6-1" xfId="178"/>
    <cellStyle name="0_내역서_내역서-0308조경-제출용_내역서_화천가로화단21(0330)(복구)-6-1_메인경관도로 도로숲조성공사" xfId="179"/>
    <cellStyle name="0_내역서_내역서-0308조경-제출용_내역서_화천가로화단21(0330)(복구)-6-1_메인경관도로 도로숲조성공사(상무님)" xfId="180"/>
    <cellStyle name="0_내역서_내역서-0308조경-제출용_내역서_화천가로화단21(0330)(복구)-6-1_메인경관도로 도로숲조성공사(착공계)" xfId="181"/>
    <cellStyle name="0_내역서_내역서-0308조경-제출용_내역서_화천가로화단21(0330)(복구)-6-1_메인경관도로 도로숲조성공사(착공계-제출)" xfId="182"/>
    <cellStyle name="0_내역서_내역서-0308조경-제출용_내역서0903" xfId="183"/>
    <cellStyle name="0_내역서_내역서-0308조경-제출용_내역서0903_화천가로화단21(0330)(복구)-6-1" xfId="184"/>
    <cellStyle name="0_내역서_내역서-0308조경-제출용_내역서0903_화천가로화단21(0330)(복구)-6-1_메인경관도로 도로숲조성공사" xfId="185"/>
    <cellStyle name="0_내역서_내역서-0308조경-제출용_내역서0903_화천가로화단21(0330)(복구)-6-1_메인경관도로 도로숲조성공사(상무님)" xfId="186"/>
    <cellStyle name="0_내역서_내역서-0308조경-제출용_내역서0903_화천가로화단21(0330)(복구)-6-1_메인경관도로 도로숲조성공사(착공계)" xfId="187"/>
    <cellStyle name="0_내역서_내역서-0308조경-제출용_내역서0903_화천가로화단21(0330)(복구)-6-1_메인경관도로 도로숲조성공사(착공계-제출)" xfId="188"/>
    <cellStyle name="0_내역서_내역서-0308조경-제출용_화천가로화단21(0330)(복구)-6-1" xfId="189"/>
    <cellStyle name="0_내역서_내역서-0308조경-제출용_화천가로화단21(0330)(복구)-6-1_메인경관도로 도로숲조성공사" xfId="190"/>
    <cellStyle name="0_내역서_내역서-0308조경-제출용_화천가로화단21(0330)(복구)-6-1_메인경관도로 도로숲조성공사(상무님)" xfId="191"/>
    <cellStyle name="0_내역서_내역서-0308조경-제출용_화천가로화단21(0330)(복구)-6-1_메인경관도로 도로숲조성공사(착공계)" xfId="192"/>
    <cellStyle name="0_내역서_내역서-0308조경-제출용_화천가로화단21(0330)(복구)-6-1_메인경관도로 도로숲조성공사(착공계-제출)" xfId="193"/>
    <cellStyle name="0_내역서_내역서0903" xfId="194"/>
    <cellStyle name="0_내역서_내역서0903_화천가로화단21(0330)(복구)-6-1" xfId="195"/>
    <cellStyle name="0_내역서_내역서0903_화천가로화단21(0330)(복구)-6-1_메인경관도로 도로숲조성공사" xfId="196"/>
    <cellStyle name="0_내역서_내역서0903_화천가로화단21(0330)(복구)-6-1_메인경관도로 도로숲조성공사(상무님)" xfId="197"/>
    <cellStyle name="0_내역서_내역서0903_화천가로화단21(0330)(복구)-6-1_메인경관도로 도로숲조성공사(착공계)" xfId="198"/>
    <cellStyle name="0_내역서_내역서0903_화천가로화단21(0330)(복구)-6-1_메인경관도로 도로숲조성공사(착공계-제출)" xfId="199"/>
    <cellStyle name="0_내역서_학교숲관리내역서-0222-제출용" xfId="200"/>
    <cellStyle name="0_내역서_학교숲관리내역서-0222-제출용_내역서" xfId="201"/>
    <cellStyle name="0_내역서_학교숲관리내역서-0222-제출용_내역서_화천가로화단21(0330)(복구)-6-1" xfId="202"/>
    <cellStyle name="0_내역서_학교숲관리내역서-0222-제출용_내역서_화천가로화단21(0330)(복구)-6-1_메인경관도로 도로숲조성공사" xfId="203"/>
    <cellStyle name="0_내역서_학교숲관리내역서-0222-제출용_내역서_화천가로화단21(0330)(복구)-6-1_메인경관도로 도로숲조성공사(상무님)" xfId="204"/>
    <cellStyle name="0_내역서_학교숲관리내역서-0222-제출용_내역서_화천가로화단21(0330)(복구)-6-1_메인경관도로 도로숲조성공사(착공계)" xfId="205"/>
    <cellStyle name="0_내역서_학교숲관리내역서-0222-제출용_내역서_화천가로화단21(0330)(복구)-6-1_메인경관도로 도로숲조성공사(착공계-제출)" xfId="206"/>
    <cellStyle name="0_내역서_학교숲관리내역서-0222-제출용_내역서0903" xfId="207"/>
    <cellStyle name="0_내역서_학교숲관리내역서-0222-제출용_내역서0903_화천가로화단21(0330)(복구)-6-1" xfId="208"/>
    <cellStyle name="0_내역서_학교숲관리내역서-0222-제출용_내역서0903_화천가로화단21(0330)(복구)-6-1_메인경관도로 도로숲조성공사" xfId="209"/>
    <cellStyle name="0_내역서_학교숲관리내역서-0222-제출용_내역서0903_화천가로화단21(0330)(복구)-6-1_메인경관도로 도로숲조성공사(상무님)" xfId="210"/>
    <cellStyle name="0_내역서_학교숲관리내역서-0222-제출용_내역서0903_화천가로화단21(0330)(복구)-6-1_메인경관도로 도로숲조성공사(착공계)" xfId="211"/>
    <cellStyle name="0_내역서_학교숲관리내역서-0222-제출용_내역서0903_화천가로화단21(0330)(복구)-6-1_메인경관도로 도로숲조성공사(착공계-제출)" xfId="212"/>
    <cellStyle name="0_내역서_학교숲관리내역서-0222-제출용_화천가로화단21(0330)(복구)-6-1" xfId="213"/>
    <cellStyle name="0_내역서_학교숲관리내역서-0222-제출용_화천가로화단21(0330)(복구)-6-1_메인경관도로 도로숲조성공사" xfId="214"/>
    <cellStyle name="0_내역서_학교숲관리내역서-0222-제출용_화천가로화단21(0330)(복구)-6-1_메인경관도로 도로숲조성공사(상무님)" xfId="215"/>
    <cellStyle name="0_내역서_학교숲관리내역서-0222-제출용_화천가로화단21(0330)(복구)-6-1_메인경관도로 도로숲조성공사(착공계)" xfId="216"/>
    <cellStyle name="0_내역서_학교숲관리내역서-0222-제출용_화천가로화단21(0330)(복구)-6-1_메인경관도로 도로숲조성공사(착공계-제출)" xfId="217"/>
    <cellStyle name="0_내역서_학교숲관리내역서-최종" xfId="218"/>
    <cellStyle name="0_내역서_학교숲관리내역서-최종_내역서" xfId="219"/>
    <cellStyle name="0_내역서_학교숲관리내역서-최종_내역서_화천가로화단21(0330)(복구)-6-1" xfId="220"/>
    <cellStyle name="0_내역서_학교숲관리내역서-최종_내역서_화천가로화단21(0330)(복구)-6-1_메인경관도로 도로숲조성공사" xfId="221"/>
    <cellStyle name="0_내역서_학교숲관리내역서-최종_내역서_화천가로화단21(0330)(복구)-6-1_메인경관도로 도로숲조성공사(상무님)" xfId="222"/>
    <cellStyle name="0_내역서_학교숲관리내역서-최종_내역서_화천가로화단21(0330)(복구)-6-1_메인경관도로 도로숲조성공사(착공계)" xfId="223"/>
    <cellStyle name="0_내역서_학교숲관리내역서-최종_내역서_화천가로화단21(0330)(복구)-6-1_메인경관도로 도로숲조성공사(착공계-제출)" xfId="224"/>
    <cellStyle name="0_내역서_학교숲관리내역서-최종_내역서0903" xfId="225"/>
    <cellStyle name="0_내역서_학교숲관리내역서-최종_내역서0903_화천가로화단21(0330)(복구)-6-1" xfId="226"/>
    <cellStyle name="0_내역서_학교숲관리내역서-최종_내역서0903_화천가로화단21(0330)(복구)-6-1_메인경관도로 도로숲조성공사" xfId="227"/>
    <cellStyle name="0_내역서_학교숲관리내역서-최종_내역서0903_화천가로화단21(0330)(복구)-6-1_메인경관도로 도로숲조성공사(상무님)" xfId="228"/>
    <cellStyle name="0_내역서_학교숲관리내역서-최종_내역서0903_화천가로화단21(0330)(복구)-6-1_메인경관도로 도로숲조성공사(착공계)" xfId="229"/>
    <cellStyle name="0_내역서_학교숲관리내역서-최종_내역서0903_화천가로화단21(0330)(복구)-6-1_메인경관도로 도로숲조성공사(착공계-제출)" xfId="230"/>
    <cellStyle name="0_내역서_학교숲관리내역서-최종_화천가로화단21(0330)(복구)-6-1" xfId="231"/>
    <cellStyle name="0_내역서_학교숲관리내역서-최종_화천가로화단21(0330)(복구)-6-1_메인경관도로 도로숲조성공사" xfId="232"/>
    <cellStyle name="0_내역서_학교숲관리내역서-최종_화천가로화단21(0330)(복구)-6-1_메인경관도로 도로숲조성공사(상무님)" xfId="233"/>
    <cellStyle name="0_내역서_학교숲관리내역서-최종_화천가로화단21(0330)(복구)-6-1_메인경관도로 도로숲조성공사(착공계)" xfId="234"/>
    <cellStyle name="0_내역서_학교숲관리내역서-최종_화천가로화단21(0330)(복구)-6-1_메인경관도로 도로숲조성공사(착공계-제출)" xfId="235"/>
    <cellStyle name="0_내역서_화천가로화단21(0330)(복구)-6-1" xfId="236"/>
    <cellStyle name="0_내역서_화천가로화단21(0330)(복구)-6-1_메인경관도로 도로숲조성공사" xfId="237"/>
    <cellStyle name="0_내역서_화천가로화단21(0330)(복구)-6-1_메인경관도로 도로숲조성공사(상무님)" xfId="238"/>
    <cellStyle name="0_내역서_화천가로화단21(0330)(복구)-6-1_메인경관도로 도로숲조성공사(착공계)" xfId="239"/>
    <cellStyle name="0_내역서_화천가로화단21(0330)(복구)-6-1_메인경관도로 도로숲조성공사(착공계-제출)" xfId="240"/>
    <cellStyle name="0_내역서2" xfId="241"/>
    <cellStyle name="0_단가산출서" xfId="242"/>
    <cellStyle name="0_수량산출서" xfId="243"/>
    <cellStyle name="0_숭실대학교 걷고싶은 거리 녹화사업" xfId="244"/>
    <cellStyle name="0_숭실대학교 걷고싶은 거리 녹화사업_1" xfId="245"/>
    <cellStyle name="0_숭실대학교 걷고싶은 거리 녹화사업_2차내역서-0222-제출용" xfId="246"/>
    <cellStyle name="0_숭실대학교 걷고싶은 거리 녹화사업_2차내역서-0222-제출용_내역서" xfId="247"/>
    <cellStyle name="0_숭실대학교 걷고싶은 거리 녹화사업_2차내역서-0222-제출용_내역서_화천가로화단21(0330)(복구)-6-1" xfId="248"/>
    <cellStyle name="0_숭실대학교 걷고싶은 거리 녹화사업_2차내역서-0222-제출용_내역서_화천가로화단21(0330)(복구)-6-1_메인경관도로 도로숲조성공사" xfId="249"/>
    <cellStyle name="0_숭실대학교 걷고싶은 거리 녹화사업_2차내역서-0222-제출용_내역서_화천가로화단21(0330)(복구)-6-1_메인경관도로 도로숲조성공사(상무님)" xfId="250"/>
    <cellStyle name="0_숭실대학교 걷고싶은 거리 녹화사업_2차내역서-0222-제출용_내역서_화천가로화단21(0330)(복구)-6-1_메인경관도로 도로숲조성공사(착공계)" xfId="251"/>
    <cellStyle name="0_숭실대학교 걷고싶은 거리 녹화사업_2차내역서-0222-제출용_내역서_화천가로화단21(0330)(복구)-6-1_메인경관도로 도로숲조성공사(착공계-제출)" xfId="252"/>
    <cellStyle name="0_숭실대학교 걷고싶은 거리 녹화사업_2차내역서-0222-제출용_내역서0903" xfId="253"/>
    <cellStyle name="0_숭실대학교 걷고싶은 거리 녹화사업_2차내역서-0222-제출용_내역서0903_화천가로화단21(0330)(복구)-6-1" xfId="254"/>
    <cellStyle name="0_숭실대학교 걷고싶은 거리 녹화사업_2차내역서-0222-제출용_내역서0903_화천가로화단21(0330)(복구)-6-1_메인경관도로 도로숲조성공사" xfId="255"/>
    <cellStyle name="0_숭실대학교 걷고싶은 거리 녹화사업_2차내역서-0222-제출용_내역서0903_화천가로화단21(0330)(복구)-6-1_메인경관도로 도로숲조성공사(상무님)" xfId="256"/>
    <cellStyle name="0_숭실대학교 걷고싶은 거리 녹화사업_2차내역서-0222-제출용_내역서0903_화천가로화단21(0330)(복구)-6-1_메인경관도로 도로숲조성공사(착공계)" xfId="257"/>
    <cellStyle name="0_숭실대학교 걷고싶은 거리 녹화사업_2차내역서-0222-제출용_내역서0903_화천가로화단21(0330)(복구)-6-1_메인경관도로 도로숲조성공사(착공계-제출)" xfId="258"/>
    <cellStyle name="0_숭실대학교 걷고싶은 거리 녹화사업_2차내역서-0222-제출용_화천가로화단21(0330)(복구)-6-1" xfId="259"/>
    <cellStyle name="0_숭실대학교 걷고싶은 거리 녹화사업_2차내역서-0222-제출용_화천가로화단21(0330)(복구)-6-1_메인경관도로 도로숲조성공사" xfId="260"/>
    <cellStyle name="0_숭실대학교 걷고싶은 거리 녹화사업_2차내역서-0222-제출용_화천가로화단21(0330)(복구)-6-1_메인경관도로 도로숲조성공사(상무님)" xfId="261"/>
    <cellStyle name="0_숭실대학교 걷고싶은 거리 녹화사업_2차내역서-0222-제출용_화천가로화단21(0330)(복구)-6-1_메인경관도로 도로숲조성공사(착공계)" xfId="262"/>
    <cellStyle name="0_숭실대학교 걷고싶은 거리 녹화사업_2차내역서-0222-제출용_화천가로화단21(0330)(복구)-6-1_메인경관도로 도로숲조성공사(착공계-제출)" xfId="263"/>
    <cellStyle name="0_숭실대학교 걷고싶은 거리 녹화사업_내역서" xfId="264"/>
    <cellStyle name="0_숭실대학교 걷고싶은 거리 녹화사업_내역서_화천가로화단21(0330)(복구)-6-1" xfId="265"/>
    <cellStyle name="0_숭실대학교 걷고싶은 거리 녹화사업_내역서_화천가로화단21(0330)(복구)-6-1_메인경관도로 도로숲조성공사" xfId="266"/>
    <cellStyle name="0_숭실대학교 걷고싶은 거리 녹화사업_내역서_화천가로화단21(0330)(복구)-6-1_메인경관도로 도로숲조성공사(상무님)" xfId="267"/>
    <cellStyle name="0_숭실대학교 걷고싶은 거리 녹화사업_내역서_화천가로화단21(0330)(복구)-6-1_메인경관도로 도로숲조성공사(착공계)" xfId="268"/>
    <cellStyle name="0_숭실대학교 걷고싶은 거리 녹화사업_내역서_화천가로화단21(0330)(복구)-6-1_메인경관도로 도로숲조성공사(착공계-제출)" xfId="269"/>
    <cellStyle name="0_숭실대학교 걷고싶은 거리 녹화사업_내역서-0223조경-제출용" xfId="270"/>
    <cellStyle name="0_숭실대학교 걷고싶은 거리 녹화사업_내역서-0223조경-제출용_8단지-제출용" xfId="271"/>
    <cellStyle name="0_숭실대학교 걷고싶은 거리 녹화사업_내역서-0223조경-제출용_8단지-제출용_내역서" xfId="272"/>
    <cellStyle name="0_숭실대학교 걷고싶은 거리 녹화사업_내역서-0223조경-제출용_8단지-제출용_내역서_화천가로화단21(0330)(복구)-6-1" xfId="273"/>
    <cellStyle name="0_숭실대학교 걷고싶은 거리 녹화사업_내역서-0223조경-제출용_8단지-제출용_내역서_화천가로화단21(0330)(복구)-6-1_메인경관도로 도로숲조성공사" xfId="274"/>
    <cellStyle name="0_숭실대학교 걷고싶은 거리 녹화사업_내역서-0223조경-제출용_8단지-제출용_내역서_화천가로화단21(0330)(복구)-6-1_메인경관도로 도로숲조성공사(상무님)" xfId="275"/>
    <cellStyle name="0_숭실대학교 걷고싶은 거리 녹화사업_내역서-0223조경-제출용_8단지-제출용_내역서_화천가로화단21(0330)(복구)-6-1_메인경관도로 도로숲조성공사(착공계)" xfId="276"/>
    <cellStyle name="0_숭실대학교 걷고싶은 거리 녹화사업_내역서-0223조경-제출용_8단지-제출용_내역서_화천가로화단21(0330)(복구)-6-1_메인경관도로 도로숲조성공사(착공계-제출)" xfId="277"/>
    <cellStyle name="0_숭실대학교 걷고싶은 거리 녹화사업_내역서-0223조경-제출용_8단지-제출용_내역서0903" xfId="278"/>
    <cellStyle name="0_숭실대학교 걷고싶은 거리 녹화사업_내역서-0223조경-제출용_8단지-제출용_내역서0903_화천가로화단21(0330)(복구)-6-1" xfId="279"/>
    <cellStyle name="0_숭실대학교 걷고싶은 거리 녹화사업_내역서-0223조경-제출용_8단지-제출용_내역서0903_화천가로화단21(0330)(복구)-6-1_메인경관도로 도로숲조성공사" xfId="280"/>
    <cellStyle name="0_숭실대학교 걷고싶은 거리 녹화사업_내역서-0223조경-제출용_8단지-제출용_내역서0903_화천가로화단21(0330)(복구)-6-1_메인경관도로 도로숲조성공사(상무님)" xfId="281"/>
    <cellStyle name="0_숭실대학교 걷고싶은 거리 녹화사업_내역서-0223조경-제출용_8단지-제출용_내역서0903_화천가로화단21(0330)(복구)-6-1_메인경관도로 도로숲조성공사(착공계)" xfId="282"/>
    <cellStyle name="0_숭실대학교 걷고싶은 거리 녹화사업_내역서-0223조경-제출용_8단지-제출용_내역서0903_화천가로화단21(0330)(복구)-6-1_메인경관도로 도로숲조성공사(착공계-제출)" xfId="283"/>
    <cellStyle name="0_숭실대학교 걷고싶은 거리 녹화사업_내역서-0223조경-제출용_8단지-제출용_화천가로화단21(0330)(복구)-6-1" xfId="284"/>
    <cellStyle name="0_숭실대학교 걷고싶은 거리 녹화사업_내역서-0223조경-제출용_8단지-제출용_화천가로화단21(0330)(복구)-6-1_메인경관도로 도로숲조성공사" xfId="285"/>
    <cellStyle name="0_숭실대학교 걷고싶은 거리 녹화사업_내역서-0223조경-제출용_8단지-제출용_화천가로화단21(0330)(복구)-6-1_메인경관도로 도로숲조성공사(상무님)" xfId="286"/>
    <cellStyle name="0_숭실대학교 걷고싶은 거리 녹화사업_내역서-0223조경-제출용_8단지-제출용_화천가로화단21(0330)(복구)-6-1_메인경관도로 도로숲조성공사(착공계)" xfId="287"/>
    <cellStyle name="0_숭실대학교 걷고싶은 거리 녹화사업_내역서-0223조경-제출용_8단지-제출용_화천가로화단21(0330)(복구)-6-1_메인경관도로 도로숲조성공사(착공계-제출)" xfId="288"/>
    <cellStyle name="0_숭실대학교 걷고싶은 거리 녹화사업_내역서-0223조경-제출용_내역서" xfId="289"/>
    <cellStyle name="0_숭실대학교 걷고싶은 거리 녹화사업_내역서-0223조경-제출용_내역서_내역서" xfId="290"/>
    <cellStyle name="0_숭실대학교 걷고싶은 거리 녹화사업_내역서-0223조경-제출용_내역서_내역서_화천가로화단21(0330)(복구)-6-1" xfId="291"/>
    <cellStyle name="0_숭실대학교 걷고싶은 거리 녹화사업_내역서-0223조경-제출용_내역서_내역서_화천가로화단21(0330)(복구)-6-1_메인경관도로 도로숲조성공사" xfId="292"/>
    <cellStyle name="0_숭실대학교 걷고싶은 거리 녹화사업_내역서-0223조경-제출용_내역서_내역서_화천가로화단21(0330)(복구)-6-1_메인경관도로 도로숲조성공사(상무님)" xfId="293"/>
    <cellStyle name="0_숭실대학교 걷고싶은 거리 녹화사업_내역서-0223조경-제출용_내역서_내역서_화천가로화단21(0330)(복구)-6-1_메인경관도로 도로숲조성공사(착공계)" xfId="294"/>
    <cellStyle name="0_숭실대학교 걷고싶은 거리 녹화사업_내역서-0223조경-제출용_내역서_내역서_화천가로화단21(0330)(복구)-6-1_메인경관도로 도로숲조성공사(착공계-제출)" xfId="295"/>
    <cellStyle name="0_숭실대학교 걷고싶은 거리 녹화사업_내역서-0223조경-제출용_내역서_내역서0903" xfId="296"/>
    <cellStyle name="0_숭실대학교 걷고싶은 거리 녹화사업_내역서-0223조경-제출용_내역서_내역서0903_화천가로화단21(0330)(복구)-6-1" xfId="297"/>
    <cellStyle name="0_숭실대학교 걷고싶은 거리 녹화사업_내역서-0223조경-제출용_내역서_내역서0903_화천가로화단21(0330)(복구)-6-1_메인경관도로 도로숲조성공사" xfId="298"/>
    <cellStyle name="0_숭실대학교 걷고싶은 거리 녹화사업_내역서-0223조경-제출용_내역서_내역서0903_화천가로화단21(0330)(복구)-6-1_메인경관도로 도로숲조성공사(상무님)" xfId="299"/>
    <cellStyle name="0_숭실대학교 걷고싶은 거리 녹화사업_내역서-0223조경-제출용_내역서_내역서0903_화천가로화단21(0330)(복구)-6-1_메인경관도로 도로숲조성공사(착공계)" xfId="300"/>
    <cellStyle name="0_숭실대학교 걷고싶은 거리 녹화사업_내역서-0223조경-제출용_내역서_내역서0903_화천가로화단21(0330)(복구)-6-1_메인경관도로 도로숲조성공사(착공계-제출)" xfId="301"/>
    <cellStyle name="0_숭실대학교 걷고싶은 거리 녹화사업_내역서-0223조경-제출용_내역서_화천가로화단21(0330)(복구)-6-1" xfId="302"/>
    <cellStyle name="0_숭실대학교 걷고싶은 거리 녹화사업_내역서-0223조경-제출용_내역서_화천가로화단21(0330)(복구)-6-1_메인경관도로 도로숲조성공사" xfId="303"/>
    <cellStyle name="0_숭실대학교 걷고싶은 거리 녹화사업_내역서-0223조경-제출용_내역서_화천가로화단21(0330)(복구)-6-1_메인경관도로 도로숲조성공사(상무님)" xfId="304"/>
    <cellStyle name="0_숭실대학교 걷고싶은 거리 녹화사업_내역서-0223조경-제출용_내역서_화천가로화단21(0330)(복구)-6-1_메인경관도로 도로숲조성공사(착공계)" xfId="305"/>
    <cellStyle name="0_숭실대학교 걷고싶은 거리 녹화사업_내역서-0223조경-제출용_내역서_화천가로화단21(0330)(복구)-6-1_메인경관도로 도로숲조성공사(착공계-제출)" xfId="306"/>
    <cellStyle name="0_숭실대학교 걷고싶은 거리 녹화사업_내역서-0223조경-제출용_내역서-0309조경-제출용" xfId="307"/>
    <cellStyle name="0_숭실대학교 걷고싶은 거리 녹화사업_내역서-0223조경-제출용_내역서-0309조경-제출용_내역서" xfId="308"/>
    <cellStyle name="0_숭실대학교 걷고싶은 거리 녹화사업_내역서-0223조경-제출용_내역서-0309조경-제출용_내역서_화천가로화단21(0330)(복구)-6-1" xfId="309"/>
    <cellStyle name="0_숭실대학교 걷고싶은 거리 녹화사업_내역서-0223조경-제출용_내역서-0309조경-제출용_내역서_화천가로화단21(0330)(복구)-6-1_메인경관도로 도로숲조성공사" xfId="310"/>
    <cellStyle name="0_숭실대학교 걷고싶은 거리 녹화사업_내역서-0223조경-제출용_내역서-0309조경-제출용_내역서_화천가로화단21(0330)(복구)-6-1_메인경관도로 도로숲조성공사(상무님)" xfId="311"/>
    <cellStyle name="0_숭실대학교 걷고싶은 거리 녹화사업_내역서-0223조경-제출용_내역서-0309조경-제출용_내역서_화천가로화단21(0330)(복구)-6-1_메인경관도로 도로숲조성공사(착공계)" xfId="312"/>
    <cellStyle name="0_숭실대학교 걷고싶은 거리 녹화사업_내역서-0223조경-제출용_내역서-0309조경-제출용_내역서_화천가로화단21(0330)(복구)-6-1_메인경관도로 도로숲조성공사(착공계-제출)" xfId="313"/>
    <cellStyle name="0_숭실대학교 걷고싶은 거리 녹화사업_내역서-0223조경-제출용_내역서-0309조경-제출용_내역서0903" xfId="314"/>
    <cellStyle name="0_숭실대학교 걷고싶은 거리 녹화사업_내역서-0223조경-제출용_내역서-0309조경-제출용_내역서0903_화천가로화단21(0330)(복구)-6-1" xfId="315"/>
    <cellStyle name="0_숭실대학교 걷고싶은 거리 녹화사업_내역서-0223조경-제출용_내역서-0309조경-제출용_내역서0903_화천가로화단21(0330)(복구)-6-1_메인경관도로 도로숲조성공사" xfId="316"/>
    <cellStyle name="0_숭실대학교 걷고싶은 거리 녹화사업_내역서-0223조경-제출용_내역서-0309조경-제출용_내역서0903_화천가로화단21(0330)(복구)-6-1_메인경관도로 도로숲조성공사(상무님)" xfId="317"/>
    <cellStyle name="0_숭실대학교 걷고싶은 거리 녹화사업_내역서-0223조경-제출용_내역서-0309조경-제출용_내역서0903_화천가로화단21(0330)(복구)-6-1_메인경관도로 도로숲조성공사(착공계)" xfId="318"/>
    <cellStyle name="0_숭실대학교 걷고싶은 거리 녹화사업_내역서-0223조경-제출용_내역서-0309조경-제출용_내역서0903_화천가로화단21(0330)(복구)-6-1_메인경관도로 도로숲조성공사(착공계-제출)" xfId="319"/>
    <cellStyle name="0_숭실대학교 걷고싶은 거리 녹화사업_내역서-0223조경-제출용_내역서-0309조경-제출용_화천가로화단21(0330)(복구)-6-1" xfId="320"/>
    <cellStyle name="0_숭실대학교 걷고싶은 거리 녹화사업_내역서-0223조경-제출용_내역서-0309조경-제출용_화천가로화단21(0330)(복구)-6-1_메인경관도로 도로숲조성공사" xfId="321"/>
    <cellStyle name="0_숭실대학교 걷고싶은 거리 녹화사업_내역서-0223조경-제출용_내역서-0309조경-제출용_화천가로화단21(0330)(복구)-6-1_메인경관도로 도로숲조성공사(상무님)" xfId="322"/>
    <cellStyle name="0_숭실대학교 걷고싶은 거리 녹화사업_내역서-0223조경-제출용_내역서-0309조경-제출용_화천가로화단21(0330)(복구)-6-1_메인경관도로 도로숲조성공사(착공계)" xfId="323"/>
    <cellStyle name="0_숭실대학교 걷고싶은 거리 녹화사업_내역서-0223조경-제출용_내역서-0309조경-제출용_화천가로화단21(0330)(복구)-6-1_메인경관도로 도로숲조성공사(착공계-제출)" xfId="324"/>
    <cellStyle name="0_숭실대학교 걷고싶은 거리 녹화사업_내역서-0223조경-제출용_내역서0331" xfId="325"/>
    <cellStyle name="0_숭실대학교 걷고싶은 거리 녹화사업_내역서-0223조경-제출용_내역서0331_내역서" xfId="326"/>
    <cellStyle name="0_숭실대학교 걷고싶은 거리 녹화사업_내역서-0223조경-제출용_내역서0331_내역서_화천가로화단21(0330)(복구)-6-1" xfId="327"/>
    <cellStyle name="0_숭실대학교 걷고싶은 거리 녹화사업_내역서-0223조경-제출용_내역서0331_내역서_화천가로화단21(0330)(복구)-6-1_메인경관도로 도로숲조성공사" xfId="328"/>
    <cellStyle name="0_숭실대학교 걷고싶은 거리 녹화사업_내역서-0223조경-제출용_내역서0331_내역서_화천가로화단21(0330)(복구)-6-1_메인경관도로 도로숲조성공사(상무님)" xfId="329"/>
    <cellStyle name="0_숭실대학교 걷고싶은 거리 녹화사업_내역서-0223조경-제출용_내역서0331_내역서_화천가로화단21(0330)(복구)-6-1_메인경관도로 도로숲조성공사(착공계)" xfId="330"/>
    <cellStyle name="0_숭실대학교 걷고싶은 거리 녹화사업_내역서-0223조경-제출용_내역서0331_내역서_화천가로화단21(0330)(복구)-6-1_메인경관도로 도로숲조성공사(착공계-제출)" xfId="331"/>
    <cellStyle name="0_숭실대학교 걷고싶은 거리 녹화사업_내역서-0223조경-제출용_내역서0331_내역서0903" xfId="332"/>
    <cellStyle name="0_숭실대학교 걷고싶은 거리 녹화사업_내역서-0223조경-제출용_내역서0331_내역서0903_화천가로화단21(0330)(복구)-6-1" xfId="333"/>
    <cellStyle name="0_숭실대학교 걷고싶은 거리 녹화사업_내역서-0223조경-제출용_내역서0331_내역서0903_화천가로화단21(0330)(복구)-6-1_메인경관도로 도로숲조성공사" xfId="334"/>
    <cellStyle name="0_숭실대학교 걷고싶은 거리 녹화사업_내역서-0223조경-제출용_내역서0331_내역서0903_화천가로화단21(0330)(복구)-6-1_메인경관도로 도로숲조성공사(상무님)" xfId="335"/>
    <cellStyle name="0_숭실대학교 걷고싶은 거리 녹화사업_내역서-0223조경-제출용_내역서0331_내역서0903_화천가로화단21(0330)(복구)-6-1_메인경관도로 도로숲조성공사(착공계)" xfId="336"/>
    <cellStyle name="0_숭실대학교 걷고싶은 거리 녹화사업_내역서-0223조경-제출용_내역서0331_내역서0903_화천가로화단21(0330)(복구)-6-1_메인경관도로 도로숲조성공사(착공계-제출)" xfId="337"/>
    <cellStyle name="0_숭실대학교 걷고싶은 거리 녹화사업_내역서-0223조경-제출용_내역서0331_화천가로화단21(0330)(복구)-6-1" xfId="338"/>
    <cellStyle name="0_숭실대학교 걷고싶은 거리 녹화사업_내역서-0223조경-제출용_내역서0331_화천가로화단21(0330)(복구)-6-1_메인경관도로 도로숲조성공사" xfId="339"/>
    <cellStyle name="0_숭실대학교 걷고싶은 거리 녹화사업_내역서-0223조경-제출용_내역서0331_화천가로화단21(0330)(복구)-6-1_메인경관도로 도로숲조성공사(상무님)" xfId="340"/>
    <cellStyle name="0_숭실대학교 걷고싶은 거리 녹화사업_내역서-0223조경-제출용_내역서0331_화천가로화단21(0330)(복구)-6-1_메인경관도로 도로숲조성공사(착공계)" xfId="341"/>
    <cellStyle name="0_숭실대학교 걷고싶은 거리 녹화사업_내역서-0223조경-제출용_내역서0331_화천가로화단21(0330)(복구)-6-1_메인경관도로 도로숲조성공사(착공계-제출)" xfId="342"/>
    <cellStyle name="0_숭실대학교 걷고싶은 거리 녹화사업_내역서-0223조경-제출용_내역서0331-제출" xfId="343"/>
    <cellStyle name="0_숭실대학교 걷고싶은 거리 녹화사업_내역서-0223조경-제출용_내역서0331-제출_내역서" xfId="344"/>
    <cellStyle name="0_숭실대학교 걷고싶은 거리 녹화사업_내역서-0223조경-제출용_내역서0331-제출_내역서_화천가로화단21(0330)(복구)-6-1" xfId="345"/>
    <cellStyle name="0_숭실대학교 걷고싶은 거리 녹화사업_내역서-0223조경-제출용_내역서0331-제출_내역서_화천가로화단21(0330)(복구)-6-1_메인경관도로 도로숲조성공사" xfId="346"/>
    <cellStyle name="0_숭실대학교 걷고싶은 거리 녹화사업_내역서-0223조경-제출용_내역서0331-제출_내역서_화천가로화단21(0330)(복구)-6-1_메인경관도로 도로숲조성공사(상무님)" xfId="347"/>
    <cellStyle name="0_숭실대학교 걷고싶은 거리 녹화사업_내역서-0223조경-제출용_내역서0331-제출_내역서_화천가로화단21(0330)(복구)-6-1_메인경관도로 도로숲조성공사(착공계)" xfId="348"/>
    <cellStyle name="0_숭실대학교 걷고싶은 거리 녹화사업_내역서-0223조경-제출용_내역서0331-제출_내역서_화천가로화단21(0330)(복구)-6-1_메인경관도로 도로숲조성공사(착공계-제출)" xfId="349"/>
    <cellStyle name="0_숭실대학교 걷고싶은 거리 녹화사업_내역서-0223조경-제출용_내역서0331-제출_내역서0903" xfId="350"/>
    <cellStyle name="0_숭실대학교 걷고싶은 거리 녹화사업_내역서-0223조경-제출용_내역서0331-제출_내역서0903_화천가로화단21(0330)(복구)-6-1" xfId="351"/>
    <cellStyle name="0_숭실대학교 걷고싶은 거리 녹화사업_내역서-0223조경-제출용_내역서0331-제출_내역서0903_화천가로화단21(0330)(복구)-6-1_메인경관도로 도로숲조성공사" xfId="352"/>
    <cellStyle name="0_숭실대학교 걷고싶은 거리 녹화사업_내역서-0223조경-제출용_내역서0331-제출_내역서0903_화천가로화단21(0330)(복구)-6-1_메인경관도로 도로숲조성공사(상무님)" xfId="353"/>
    <cellStyle name="0_숭실대학교 걷고싶은 거리 녹화사업_내역서-0223조경-제출용_내역서0331-제출_내역서0903_화천가로화단21(0330)(복구)-6-1_메인경관도로 도로숲조성공사(착공계)" xfId="354"/>
    <cellStyle name="0_숭실대학교 걷고싶은 거리 녹화사업_내역서-0223조경-제출용_내역서0331-제출_내역서0903_화천가로화단21(0330)(복구)-6-1_메인경관도로 도로숲조성공사(착공계-제출)" xfId="355"/>
    <cellStyle name="0_숭실대학교 걷고싶은 거리 녹화사업_내역서-0223조경-제출용_내역서0331-제출_화천가로화단21(0330)(복구)-6-1" xfId="356"/>
    <cellStyle name="0_숭실대학교 걷고싶은 거리 녹화사업_내역서-0223조경-제출용_내역서0331-제출_화천가로화단21(0330)(복구)-6-1_메인경관도로 도로숲조성공사" xfId="357"/>
    <cellStyle name="0_숭실대학교 걷고싶은 거리 녹화사업_내역서-0223조경-제출용_내역서0331-제출_화천가로화단21(0330)(복구)-6-1_메인경관도로 도로숲조성공사(상무님)" xfId="358"/>
    <cellStyle name="0_숭실대학교 걷고싶은 거리 녹화사업_내역서-0223조경-제출용_내역서0331-제출_화천가로화단21(0330)(복구)-6-1_메인경관도로 도로숲조성공사(착공계)" xfId="359"/>
    <cellStyle name="0_숭실대학교 걷고싶은 거리 녹화사업_내역서-0223조경-제출용_내역서0331-제출_화천가로화단21(0330)(복구)-6-1_메인경관도로 도로숲조성공사(착공계-제출)" xfId="360"/>
    <cellStyle name="0_숭실대학교 걷고싶은 거리 녹화사업_내역서-0223조경-제출용_내역서0421" xfId="361"/>
    <cellStyle name="0_숭실대학교 걷고싶은 거리 녹화사업_내역서-0223조경-제출용_내역서0421_내역서" xfId="362"/>
    <cellStyle name="0_숭실대학교 걷고싶은 거리 녹화사업_내역서-0223조경-제출용_내역서0421_내역서_화천가로화단21(0330)(복구)-6-1" xfId="363"/>
    <cellStyle name="0_숭실대학교 걷고싶은 거리 녹화사업_내역서-0223조경-제출용_내역서0421_내역서_화천가로화단21(0330)(복구)-6-1_메인경관도로 도로숲조성공사" xfId="364"/>
    <cellStyle name="0_숭실대학교 걷고싶은 거리 녹화사업_내역서-0223조경-제출용_내역서0421_내역서_화천가로화단21(0330)(복구)-6-1_메인경관도로 도로숲조성공사(상무님)" xfId="365"/>
    <cellStyle name="0_숭실대학교 걷고싶은 거리 녹화사업_내역서-0223조경-제출용_내역서0421_내역서_화천가로화단21(0330)(복구)-6-1_메인경관도로 도로숲조성공사(착공계)" xfId="366"/>
    <cellStyle name="0_숭실대학교 걷고싶은 거리 녹화사업_내역서-0223조경-제출용_내역서0421_내역서_화천가로화단21(0330)(복구)-6-1_메인경관도로 도로숲조성공사(착공계-제출)" xfId="367"/>
    <cellStyle name="0_숭실대학교 걷고싶은 거리 녹화사업_내역서-0223조경-제출용_내역서0421_내역서0903" xfId="368"/>
    <cellStyle name="0_숭실대학교 걷고싶은 거리 녹화사업_내역서-0223조경-제출용_내역서0421_내역서0903_화천가로화단21(0330)(복구)-6-1" xfId="369"/>
    <cellStyle name="0_숭실대학교 걷고싶은 거리 녹화사업_내역서-0223조경-제출용_내역서0421_내역서0903_화천가로화단21(0330)(복구)-6-1_메인경관도로 도로숲조성공사" xfId="370"/>
    <cellStyle name="0_숭실대학교 걷고싶은 거리 녹화사업_내역서-0223조경-제출용_내역서0421_내역서0903_화천가로화단21(0330)(복구)-6-1_메인경관도로 도로숲조성공사(상무님)" xfId="371"/>
    <cellStyle name="0_숭실대학교 걷고싶은 거리 녹화사업_내역서-0223조경-제출용_내역서0421_내역서0903_화천가로화단21(0330)(복구)-6-1_메인경관도로 도로숲조성공사(착공계)" xfId="372"/>
    <cellStyle name="0_숭실대학교 걷고싶은 거리 녹화사업_내역서-0223조경-제출용_내역서0421_내역서0903_화천가로화단21(0330)(복구)-6-1_메인경관도로 도로숲조성공사(착공계-제출)" xfId="373"/>
    <cellStyle name="0_숭실대학교 걷고싶은 거리 녹화사업_내역서-0223조경-제출용_내역서0421_화천가로화단21(0330)(복구)-6-1" xfId="374"/>
    <cellStyle name="0_숭실대학교 걷고싶은 거리 녹화사업_내역서-0223조경-제출용_내역서0421_화천가로화단21(0330)(복구)-6-1_메인경관도로 도로숲조성공사" xfId="375"/>
    <cellStyle name="0_숭실대학교 걷고싶은 거리 녹화사업_내역서-0223조경-제출용_내역서0421_화천가로화단21(0330)(복구)-6-1_메인경관도로 도로숲조성공사(상무님)" xfId="376"/>
    <cellStyle name="0_숭실대학교 걷고싶은 거리 녹화사업_내역서-0223조경-제출용_내역서0421_화천가로화단21(0330)(복구)-6-1_메인경관도로 도로숲조성공사(착공계)" xfId="377"/>
    <cellStyle name="0_숭실대학교 걷고싶은 거리 녹화사업_내역서-0223조경-제출용_내역서0421_화천가로화단21(0330)(복구)-6-1_메인경관도로 도로숲조성공사(착공계-제출)" xfId="378"/>
    <cellStyle name="0_숭실대학교 걷고싶은 거리 녹화사업_내역서-0223조경-제출용_식재일위" xfId="379"/>
    <cellStyle name="0_숭실대학교 걷고싶은 거리 녹화사업_내역서-0223조경-제출용_식재일위_내역서" xfId="380"/>
    <cellStyle name="0_숭실대학교 걷고싶은 거리 녹화사업_내역서-0223조경-제출용_식재일위_내역서_화천가로화단21(0330)(복구)-6-1" xfId="381"/>
    <cellStyle name="0_숭실대학교 걷고싶은 거리 녹화사업_내역서-0223조경-제출용_식재일위_내역서_화천가로화단21(0330)(복구)-6-1_메인경관도로 도로숲조성공사" xfId="382"/>
    <cellStyle name="0_숭실대학교 걷고싶은 거리 녹화사업_내역서-0223조경-제출용_식재일위_내역서_화천가로화단21(0330)(복구)-6-1_메인경관도로 도로숲조성공사(상무님)" xfId="383"/>
    <cellStyle name="0_숭실대학교 걷고싶은 거리 녹화사업_내역서-0223조경-제출용_식재일위_내역서_화천가로화단21(0330)(복구)-6-1_메인경관도로 도로숲조성공사(착공계)" xfId="384"/>
    <cellStyle name="0_숭실대학교 걷고싶은 거리 녹화사업_내역서-0223조경-제출용_식재일위_내역서_화천가로화단21(0330)(복구)-6-1_메인경관도로 도로숲조성공사(착공계-제출)" xfId="385"/>
    <cellStyle name="0_숭실대학교 걷고싶은 거리 녹화사업_내역서-0223조경-제출용_식재일위_내역서0903" xfId="386"/>
    <cellStyle name="0_숭실대학교 걷고싶은 거리 녹화사업_내역서-0223조경-제출용_식재일위_내역서0903_화천가로화단21(0330)(복구)-6-1" xfId="387"/>
    <cellStyle name="0_숭실대학교 걷고싶은 거리 녹화사업_내역서-0223조경-제출용_식재일위_내역서0903_화천가로화단21(0330)(복구)-6-1_메인경관도로 도로숲조성공사" xfId="388"/>
    <cellStyle name="0_숭실대학교 걷고싶은 거리 녹화사업_내역서-0223조경-제출용_식재일위_내역서0903_화천가로화단21(0330)(복구)-6-1_메인경관도로 도로숲조성공사(상무님)" xfId="389"/>
    <cellStyle name="0_숭실대학교 걷고싶은 거리 녹화사업_내역서-0223조경-제출용_식재일위_내역서0903_화천가로화단21(0330)(복구)-6-1_메인경관도로 도로숲조성공사(착공계)" xfId="390"/>
    <cellStyle name="0_숭실대학교 걷고싶은 거리 녹화사업_내역서-0223조경-제출용_식재일위_내역서0903_화천가로화단21(0330)(복구)-6-1_메인경관도로 도로숲조성공사(착공계-제출)" xfId="391"/>
    <cellStyle name="0_숭실대학교 걷고싶은 거리 녹화사업_내역서-0223조경-제출용_식재일위_화천가로화단21(0330)(복구)-6-1" xfId="392"/>
    <cellStyle name="0_숭실대학교 걷고싶은 거리 녹화사업_내역서-0223조경-제출용_식재일위_화천가로화단21(0330)(복구)-6-1_메인경관도로 도로숲조성공사" xfId="393"/>
    <cellStyle name="0_숭실대학교 걷고싶은 거리 녹화사업_내역서-0223조경-제출용_식재일위_화천가로화단21(0330)(복구)-6-1_메인경관도로 도로숲조성공사(상무님)" xfId="394"/>
    <cellStyle name="0_숭실대학교 걷고싶은 거리 녹화사업_내역서-0223조경-제출용_식재일위_화천가로화단21(0330)(복구)-6-1_메인경관도로 도로숲조성공사(착공계)" xfId="395"/>
    <cellStyle name="0_숭실대학교 걷고싶은 거리 녹화사업_내역서-0223조경-제출용_식재일위_화천가로화단21(0330)(복구)-6-1_메인경관도로 도로숲조성공사(착공계-제출)" xfId="396"/>
    <cellStyle name="0_숭실대학교 걷고싶은 거리 녹화사업_내역서-0223조경-제출용_화천가로화단21(0330)(복구)-6-1" xfId="397"/>
    <cellStyle name="0_숭실대학교 걷고싶은 거리 녹화사업_내역서-0223조경-제출용_화천가로화단21(0330)(복구)-6-1_메인경관도로 도로숲조성공사" xfId="398"/>
    <cellStyle name="0_숭실대학교 걷고싶은 거리 녹화사업_내역서-0223조경-제출용_화천가로화단21(0330)(복구)-6-1_메인경관도로 도로숲조성공사(상무님)" xfId="399"/>
    <cellStyle name="0_숭실대학교 걷고싶은 거리 녹화사업_내역서-0223조경-제출용_화천가로화단21(0330)(복구)-6-1_메인경관도로 도로숲조성공사(착공계)" xfId="400"/>
    <cellStyle name="0_숭실대학교 걷고싶은 거리 녹화사업_내역서-0223조경-제출용_화천가로화단21(0330)(복구)-6-1_메인경관도로 도로숲조성공사(착공계-제출)" xfId="401"/>
    <cellStyle name="0_숭실대학교 걷고싶은 거리 녹화사업_내역서-0308조경-제출용" xfId="402"/>
    <cellStyle name="0_숭실대학교 걷고싶은 거리 녹화사업_내역서-0308조경-제출용_내역서" xfId="403"/>
    <cellStyle name="0_숭실대학교 걷고싶은 거리 녹화사업_내역서-0308조경-제출용_내역서_화천가로화단21(0330)(복구)-6-1" xfId="404"/>
    <cellStyle name="0_숭실대학교 걷고싶은 거리 녹화사업_내역서-0308조경-제출용_내역서_화천가로화단21(0330)(복구)-6-1_메인경관도로 도로숲조성공사" xfId="405"/>
    <cellStyle name="0_숭실대학교 걷고싶은 거리 녹화사업_내역서-0308조경-제출용_내역서_화천가로화단21(0330)(복구)-6-1_메인경관도로 도로숲조성공사(상무님)" xfId="406"/>
    <cellStyle name="0_숭실대학교 걷고싶은 거리 녹화사업_내역서-0308조경-제출용_내역서_화천가로화단21(0330)(복구)-6-1_메인경관도로 도로숲조성공사(착공계)" xfId="407"/>
    <cellStyle name="0_숭실대학교 걷고싶은 거리 녹화사업_내역서-0308조경-제출용_내역서_화천가로화단21(0330)(복구)-6-1_메인경관도로 도로숲조성공사(착공계-제출)" xfId="408"/>
    <cellStyle name="0_숭실대학교 걷고싶은 거리 녹화사업_내역서-0308조경-제출용_내역서0903" xfId="409"/>
    <cellStyle name="0_숭실대학교 걷고싶은 거리 녹화사업_내역서-0308조경-제출용_내역서0903_화천가로화단21(0330)(복구)-6-1" xfId="410"/>
    <cellStyle name="0_숭실대학교 걷고싶은 거리 녹화사업_내역서-0308조경-제출용_내역서0903_화천가로화단21(0330)(복구)-6-1_메인경관도로 도로숲조성공사" xfId="411"/>
    <cellStyle name="0_숭실대학교 걷고싶은 거리 녹화사업_내역서-0308조경-제출용_내역서0903_화천가로화단21(0330)(복구)-6-1_메인경관도로 도로숲조성공사(상무님)" xfId="412"/>
    <cellStyle name="0_숭실대학교 걷고싶은 거리 녹화사업_내역서-0308조경-제출용_내역서0903_화천가로화단21(0330)(복구)-6-1_메인경관도로 도로숲조성공사(착공계)" xfId="413"/>
    <cellStyle name="0_숭실대학교 걷고싶은 거리 녹화사업_내역서-0308조경-제출용_내역서0903_화천가로화단21(0330)(복구)-6-1_메인경관도로 도로숲조성공사(착공계-제출)" xfId="414"/>
    <cellStyle name="0_숭실대학교 걷고싶은 거리 녹화사업_내역서-0308조경-제출용_화천가로화단21(0330)(복구)-6-1" xfId="415"/>
    <cellStyle name="0_숭실대학교 걷고싶은 거리 녹화사업_내역서-0308조경-제출용_화천가로화단21(0330)(복구)-6-1_메인경관도로 도로숲조성공사" xfId="416"/>
    <cellStyle name="0_숭실대학교 걷고싶은 거리 녹화사업_내역서-0308조경-제출용_화천가로화단21(0330)(복구)-6-1_메인경관도로 도로숲조성공사(상무님)" xfId="417"/>
    <cellStyle name="0_숭실대학교 걷고싶은 거리 녹화사업_내역서-0308조경-제출용_화천가로화단21(0330)(복구)-6-1_메인경관도로 도로숲조성공사(착공계)" xfId="418"/>
    <cellStyle name="0_숭실대학교 걷고싶은 거리 녹화사업_내역서-0308조경-제출용_화천가로화단21(0330)(복구)-6-1_메인경관도로 도로숲조성공사(착공계-제출)" xfId="419"/>
    <cellStyle name="0_숭실대학교 걷고싶은 거리 녹화사업_내역서0903" xfId="420"/>
    <cellStyle name="0_숭실대학교 걷고싶은 거리 녹화사업_내역서0903_화천가로화단21(0330)(복구)-6-1" xfId="421"/>
    <cellStyle name="0_숭실대학교 걷고싶은 거리 녹화사업_내역서0903_화천가로화단21(0330)(복구)-6-1_메인경관도로 도로숲조성공사" xfId="422"/>
    <cellStyle name="0_숭실대학교 걷고싶은 거리 녹화사업_내역서0903_화천가로화단21(0330)(복구)-6-1_메인경관도로 도로숲조성공사(상무님)" xfId="423"/>
    <cellStyle name="0_숭실대학교 걷고싶은 거리 녹화사업_내역서0903_화천가로화단21(0330)(복구)-6-1_메인경관도로 도로숲조성공사(착공계)" xfId="424"/>
    <cellStyle name="0_숭실대학교 걷고싶은 거리 녹화사업_내역서0903_화천가로화단21(0330)(복구)-6-1_메인경관도로 도로숲조성공사(착공계-제출)" xfId="425"/>
    <cellStyle name="0_숭실대학교 걷고싶은 거리 녹화사업_학교숲관리내역서-0222-제출용" xfId="426"/>
    <cellStyle name="0_숭실대학교 걷고싶은 거리 녹화사업_학교숲관리내역서-0222-제출용_내역서" xfId="427"/>
    <cellStyle name="0_숭실대학교 걷고싶은 거리 녹화사업_학교숲관리내역서-0222-제출용_내역서_화천가로화단21(0330)(복구)-6-1" xfId="428"/>
    <cellStyle name="0_숭실대학교 걷고싶은 거리 녹화사업_학교숲관리내역서-0222-제출용_내역서_화천가로화단21(0330)(복구)-6-1_메인경관도로 도로숲조성공사" xfId="429"/>
    <cellStyle name="0_숭실대학교 걷고싶은 거리 녹화사업_학교숲관리내역서-0222-제출용_내역서_화천가로화단21(0330)(복구)-6-1_메인경관도로 도로숲조성공사(상무님)" xfId="430"/>
    <cellStyle name="0_숭실대학교 걷고싶은 거리 녹화사업_학교숲관리내역서-0222-제출용_내역서_화천가로화단21(0330)(복구)-6-1_메인경관도로 도로숲조성공사(착공계)" xfId="431"/>
    <cellStyle name="0_숭실대학교 걷고싶은 거리 녹화사업_학교숲관리내역서-0222-제출용_내역서_화천가로화단21(0330)(복구)-6-1_메인경관도로 도로숲조성공사(착공계-제출)" xfId="432"/>
    <cellStyle name="0_숭실대학교 걷고싶은 거리 녹화사업_학교숲관리내역서-0222-제출용_내역서0903" xfId="433"/>
    <cellStyle name="0_숭실대학교 걷고싶은 거리 녹화사업_학교숲관리내역서-0222-제출용_내역서0903_화천가로화단21(0330)(복구)-6-1" xfId="434"/>
    <cellStyle name="0_숭실대학교 걷고싶은 거리 녹화사업_학교숲관리내역서-0222-제출용_내역서0903_화천가로화단21(0330)(복구)-6-1_메인경관도로 도로숲조성공사" xfId="435"/>
    <cellStyle name="0_숭실대학교 걷고싶은 거리 녹화사업_학교숲관리내역서-0222-제출용_내역서0903_화천가로화단21(0330)(복구)-6-1_메인경관도로 도로숲조성공사(상무님)" xfId="436"/>
    <cellStyle name="0_숭실대학교 걷고싶은 거리 녹화사업_학교숲관리내역서-0222-제출용_내역서0903_화천가로화단21(0330)(복구)-6-1_메인경관도로 도로숲조성공사(착공계)" xfId="437"/>
    <cellStyle name="0_숭실대학교 걷고싶은 거리 녹화사업_학교숲관리내역서-0222-제출용_내역서0903_화천가로화단21(0330)(복구)-6-1_메인경관도로 도로숲조성공사(착공계-제출)" xfId="438"/>
    <cellStyle name="0_숭실대학교 걷고싶은 거리 녹화사업_학교숲관리내역서-0222-제출용_화천가로화단21(0330)(복구)-6-1" xfId="439"/>
    <cellStyle name="0_숭실대학교 걷고싶은 거리 녹화사업_학교숲관리내역서-0222-제출용_화천가로화단21(0330)(복구)-6-1_메인경관도로 도로숲조성공사" xfId="440"/>
    <cellStyle name="0_숭실대학교 걷고싶은 거리 녹화사업_학교숲관리내역서-0222-제출용_화천가로화단21(0330)(복구)-6-1_메인경관도로 도로숲조성공사(상무님)" xfId="441"/>
    <cellStyle name="0_숭실대학교 걷고싶은 거리 녹화사업_학교숲관리내역서-0222-제출용_화천가로화단21(0330)(복구)-6-1_메인경관도로 도로숲조성공사(착공계)" xfId="442"/>
    <cellStyle name="0_숭실대학교 걷고싶은 거리 녹화사업_학교숲관리내역서-0222-제출용_화천가로화단21(0330)(복구)-6-1_메인경관도로 도로숲조성공사(착공계-제출)" xfId="443"/>
    <cellStyle name="0_숭실대학교 걷고싶은 거리 녹화사업_학교숲관리내역서-최종" xfId="444"/>
    <cellStyle name="0_숭실대학교 걷고싶은 거리 녹화사업_학교숲관리내역서-최종_내역서" xfId="445"/>
    <cellStyle name="0_숭실대학교 걷고싶은 거리 녹화사업_학교숲관리내역서-최종_내역서_화천가로화단21(0330)(복구)-6-1" xfId="446"/>
    <cellStyle name="0_숭실대학교 걷고싶은 거리 녹화사업_학교숲관리내역서-최종_내역서_화천가로화단21(0330)(복구)-6-1_메인경관도로 도로숲조성공사" xfId="447"/>
    <cellStyle name="0_숭실대학교 걷고싶은 거리 녹화사업_학교숲관리내역서-최종_내역서_화천가로화단21(0330)(복구)-6-1_메인경관도로 도로숲조성공사(상무님)" xfId="448"/>
    <cellStyle name="0_숭실대학교 걷고싶은 거리 녹화사업_학교숲관리내역서-최종_내역서_화천가로화단21(0330)(복구)-6-1_메인경관도로 도로숲조성공사(착공계)" xfId="449"/>
    <cellStyle name="0_숭실대학교 걷고싶은 거리 녹화사업_학교숲관리내역서-최종_내역서_화천가로화단21(0330)(복구)-6-1_메인경관도로 도로숲조성공사(착공계-제출)" xfId="450"/>
    <cellStyle name="0_숭실대학교 걷고싶은 거리 녹화사업_학교숲관리내역서-최종_내역서0903" xfId="451"/>
    <cellStyle name="0_숭실대학교 걷고싶은 거리 녹화사업_학교숲관리내역서-최종_내역서0903_화천가로화단21(0330)(복구)-6-1" xfId="452"/>
    <cellStyle name="0_숭실대학교 걷고싶은 거리 녹화사업_학교숲관리내역서-최종_내역서0903_화천가로화단21(0330)(복구)-6-1_메인경관도로 도로숲조성공사" xfId="453"/>
    <cellStyle name="0_숭실대학교 걷고싶은 거리 녹화사업_학교숲관리내역서-최종_내역서0903_화천가로화단21(0330)(복구)-6-1_메인경관도로 도로숲조성공사(상무님)" xfId="454"/>
    <cellStyle name="0_숭실대학교 걷고싶은 거리 녹화사업_학교숲관리내역서-최종_내역서0903_화천가로화단21(0330)(복구)-6-1_메인경관도로 도로숲조성공사(착공계)" xfId="455"/>
    <cellStyle name="0_숭실대학교 걷고싶은 거리 녹화사업_학교숲관리내역서-최종_내역서0903_화천가로화단21(0330)(복구)-6-1_메인경관도로 도로숲조성공사(착공계-제출)" xfId="456"/>
    <cellStyle name="0_숭실대학교 걷고싶은 거리 녹화사업_학교숲관리내역서-최종_화천가로화단21(0330)(복구)-6-1" xfId="457"/>
    <cellStyle name="0_숭실대학교 걷고싶은 거리 녹화사업_학교숲관리내역서-최종_화천가로화단21(0330)(복구)-6-1_메인경관도로 도로숲조성공사" xfId="458"/>
    <cellStyle name="0_숭실대학교 걷고싶은 거리 녹화사업_학교숲관리내역서-최종_화천가로화단21(0330)(복구)-6-1_메인경관도로 도로숲조성공사(상무님)" xfId="459"/>
    <cellStyle name="0_숭실대학교 걷고싶은 거리 녹화사업_학교숲관리내역서-최종_화천가로화단21(0330)(복구)-6-1_메인경관도로 도로숲조성공사(착공계)" xfId="460"/>
    <cellStyle name="0_숭실대학교 걷고싶은 거리 녹화사업_학교숲관리내역서-최종_화천가로화단21(0330)(복구)-6-1_메인경관도로 도로숲조성공사(착공계-제출)" xfId="461"/>
    <cellStyle name="0_숭실대학교 걷고싶은 거리 녹화사업_화천가로화단21(0330)(복구)-6-1" xfId="462"/>
    <cellStyle name="0_숭실대학교 걷고싶은 거리 녹화사업_화천가로화단21(0330)(복구)-6-1_메인경관도로 도로숲조성공사" xfId="463"/>
    <cellStyle name="0_숭실대학교 걷고싶은 거리 녹화사업_화천가로화단21(0330)(복구)-6-1_메인경관도로 도로숲조성공사(상무님)" xfId="464"/>
    <cellStyle name="0_숭실대학교 걷고싶은 거리 녹화사업_화천가로화단21(0330)(복구)-6-1_메인경관도로 도로숲조성공사(착공계)" xfId="465"/>
    <cellStyle name="0_숭실대학교 걷고싶은 거리 녹화사업_화천가로화단21(0330)(복구)-6-1_메인경관도로 도로숲조성공사(착공계-제출)" xfId="466"/>
    <cellStyle name="00" xfId="467"/>
    <cellStyle name="1" xfId="468"/>
    <cellStyle name="1_laroux" xfId="469"/>
    <cellStyle name="1_laroux_ATC-YOON1" xfId="470"/>
    <cellStyle name="1_단가조사표" xfId="471"/>
    <cellStyle name="1_단가조사표_1011소각" xfId="472"/>
    <cellStyle name="1_단가조사표_1113교~1" xfId="473"/>
    <cellStyle name="1_단가조사표_121내역" xfId="474"/>
    <cellStyle name="1_단가조사표_객토량" xfId="475"/>
    <cellStyle name="1_단가조사표_교통센~1" xfId="476"/>
    <cellStyle name="1_단가조사표_교통센터412" xfId="477"/>
    <cellStyle name="1_단가조사표_교통수" xfId="478"/>
    <cellStyle name="1_단가조사표_교통수량산출서" xfId="479"/>
    <cellStyle name="1_단가조사표_구조물대가 (2)" xfId="480"/>
    <cellStyle name="1_단가조사표_내역서 (2)" xfId="481"/>
    <cellStyle name="1_단가조사표_대전관저지구" xfId="482"/>
    <cellStyle name="1_단가조사표_동측지~1" xfId="483"/>
    <cellStyle name="1_단가조사표_동측지원422" xfId="484"/>
    <cellStyle name="1_단가조사표_동측지원512" xfId="485"/>
    <cellStyle name="1_단가조사표_동측지원524" xfId="486"/>
    <cellStyle name="1_단가조사표_부대422" xfId="487"/>
    <cellStyle name="1_단가조사표_부대시설" xfId="488"/>
    <cellStyle name="1_단가조사표_소각수~1" xfId="489"/>
    <cellStyle name="1_단가조사표_소각수내역서" xfId="490"/>
    <cellStyle name="1_단가조사표_소각수목2" xfId="491"/>
    <cellStyle name="1_단가조사표_수량산출서 (2)" xfId="492"/>
    <cellStyle name="1_단가조사표_엑스포~1" xfId="493"/>
    <cellStyle name="1_단가조사표_엑스포한빛1" xfId="494"/>
    <cellStyle name="1_단가조사표_여객터미널331" xfId="495"/>
    <cellStyle name="1_단가조사표_여객터미널513" xfId="496"/>
    <cellStyle name="1_단가조사표_여객터미널629" xfId="497"/>
    <cellStyle name="1_단가조사표_외곽도로616" xfId="498"/>
    <cellStyle name="1_단가조사표_용인죽전수량" xfId="499"/>
    <cellStyle name="1_단가조사표_원가계~1" xfId="500"/>
    <cellStyle name="1_단가조사표_유기질" xfId="501"/>
    <cellStyle name="1_단가조사표_자재조서 (2)" xfId="502"/>
    <cellStyle name="1_단가조사표_총괄내역" xfId="503"/>
    <cellStyle name="1_단가조사표_총괄내역 (2)" xfId="504"/>
    <cellStyle name="1_단가조사표_터미널도로403" xfId="505"/>
    <cellStyle name="1_단가조사표_터미널도로429" xfId="506"/>
    <cellStyle name="1_단가조사표_포장일위" xfId="507"/>
    <cellStyle name="111" xfId="508"/>
    <cellStyle name="2" xfId="509"/>
    <cellStyle name="2_laroux" xfId="510"/>
    <cellStyle name="2_laroux_ATC-YOON1" xfId="511"/>
    <cellStyle name="2_단가조사표" xfId="512"/>
    <cellStyle name="2_단가조사표_1011소각" xfId="513"/>
    <cellStyle name="2_단가조사표_1113교~1" xfId="514"/>
    <cellStyle name="2_단가조사표_121내역" xfId="515"/>
    <cellStyle name="2_단가조사표_객토량" xfId="516"/>
    <cellStyle name="2_단가조사표_교통센~1" xfId="517"/>
    <cellStyle name="2_단가조사표_교통센터412" xfId="518"/>
    <cellStyle name="2_단가조사표_교통수" xfId="519"/>
    <cellStyle name="2_단가조사표_교통수량산출서" xfId="520"/>
    <cellStyle name="2_단가조사표_구조물대가 (2)" xfId="521"/>
    <cellStyle name="2_단가조사표_내역서 (2)" xfId="522"/>
    <cellStyle name="2_단가조사표_대전관저지구" xfId="523"/>
    <cellStyle name="2_단가조사표_동측지~1" xfId="524"/>
    <cellStyle name="2_단가조사표_동측지원422" xfId="525"/>
    <cellStyle name="2_단가조사표_동측지원512" xfId="526"/>
    <cellStyle name="2_단가조사표_동측지원524" xfId="527"/>
    <cellStyle name="2_단가조사표_부대422" xfId="528"/>
    <cellStyle name="2_단가조사표_부대시설" xfId="529"/>
    <cellStyle name="2_단가조사표_소각수~1" xfId="530"/>
    <cellStyle name="2_단가조사표_소각수내역서" xfId="531"/>
    <cellStyle name="2_단가조사표_소각수목2" xfId="532"/>
    <cellStyle name="2_단가조사표_수량산출서 (2)" xfId="533"/>
    <cellStyle name="2_단가조사표_엑스포~1" xfId="534"/>
    <cellStyle name="2_단가조사표_엑스포한빛1" xfId="535"/>
    <cellStyle name="2_단가조사표_여객터미널331" xfId="536"/>
    <cellStyle name="2_단가조사표_여객터미널513" xfId="537"/>
    <cellStyle name="2_단가조사표_여객터미널629" xfId="538"/>
    <cellStyle name="2_단가조사표_외곽도로616" xfId="539"/>
    <cellStyle name="2_단가조사표_용인죽전수량" xfId="540"/>
    <cellStyle name="2_단가조사표_원가계~1" xfId="541"/>
    <cellStyle name="2_단가조사표_유기질" xfId="542"/>
    <cellStyle name="2_단가조사표_자재조서 (2)" xfId="543"/>
    <cellStyle name="2_단가조사표_총괄내역" xfId="544"/>
    <cellStyle name="2_단가조사표_총괄내역 (2)" xfId="545"/>
    <cellStyle name="2_단가조사표_터미널도로403" xfId="546"/>
    <cellStyle name="2_단가조사표_터미널도로429" xfId="547"/>
    <cellStyle name="2_단가조사표_포장일위" xfId="548"/>
    <cellStyle name="82" xfId="549"/>
    <cellStyle name="9.6" xfId="550"/>
    <cellStyle name="Aee­ " xfId="551"/>
    <cellStyle name="ÅëÈ­ [0]_»óºÎ¼ö·®Áý°è " xfId="552"/>
    <cellStyle name="AeE­ [0]_AU¿ⓒ°øA¾2" xfId="553"/>
    <cellStyle name="Aee­ _1-0-4(천개)" xfId="554"/>
    <cellStyle name="ÅëÈ­_»óºÎ¼ö·®Áý°è " xfId="555"/>
    <cellStyle name="AeE­_AU¿ⓒ°øA¾2" xfId="556"/>
    <cellStyle name="ALIGNMENT" xfId="557"/>
    <cellStyle name="ÄÞ¸¶ [0]_»óºÎ¼ö·®Áý°è " xfId="558"/>
    <cellStyle name="AÞ¸¶ [0]_AU¿ⓒ°øA¾2" xfId="559"/>
    <cellStyle name="ÄÞ¸¶_»óºÎ¼ö·®Áý°è " xfId="560"/>
    <cellStyle name="AÞ¸¶_AU¿ⓒ°øA¾2" xfId="561"/>
    <cellStyle name="C￥AØ_¿ø°¡Aoa" xfId="562"/>
    <cellStyle name="Ç¥ÁØ_»óºÎ¼ö·®Áý°è " xfId="563"/>
    <cellStyle name="C￥AØ_PERSONAL" xfId="564"/>
    <cellStyle name="Calc Currency (0)" xfId="565"/>
    <cellStyle name="category" xfId="566"/>
    <cellStyle name="Comma" xfId="567"/>
    <cellStyle name="Comma [0]" xfId="568"/>
    <cellStyle name="comma zerodec" xfId="569"/>
    <cellStyle name="Comma_ SG&amp;A Bridge " xfId="570"/>
    <cellStyle name="Comma0" xfId="571"/>
    <cellStyle name="Copied" xfId="572"/>
    <cellStyle name="Currency" xfId="573"/>
    <cellStyle name="Currency [0]" xfId="574"/>
    <cellStyle name="Currency(￦)" xfId="575"/>
    <cellStyle name="Currency_ SG&amp;A Bridge " xfId="576"/>
    <cellStyle name="Currency0" xfId="577"/>
    <cellStyle name="Currency1" xfId="578"/>
    <cellStyle name="Date" xfId="579"/>
    <cellStyle name="Dezimal [0]_Compiling Utility Macros" xfId="580"/>
    <cellStyle name="Dezimal_Compiling Utility Macros" xfId="581"/>
    <cellStyle name="Dollar (zero dec)" xfId="582"/>
    <cellStyle name="Entered" xfId="583"/>
    <cellStyle name="Euro" xfId="584"/>
    <cellStyle name="F2" xfId="585"/>
    <cellStyle name="F3" xfId="586"/>
    <cellStyle name="F4" xfId="587"/>
    <cellStyle name="F5" xfId="588"/>
    <cellStyle name="F6" xfId="589"/>
    <cellStyle name="F7" xfId="590"/>
    <cellStyle name="F8" xfId="591"/>
    <cellStyle name="Fixed" xfId="592"/>
    <cellStyle name="Grey" xfId="593"/>
    <cellStyle name="H1" xfId="594"/>
    <cellStyle name="H2" xfId="595"/>
    <cellStyle name="HEADER" xfId="596"/>
    <cellStyle name="Header1" xfId="597"/>
    <cellStyle name="Header2" xfId="598"/>
    <cellStyle name="Heading 1" xfId="599"/>
    <cellStyle name="Heading 2" xfId="600"/>
    <cellStyle name="Heading1" xfId="601"/>
    <cellStyle name="Heading2" xfId="602"/>
    <cellStyle name="Helv8_PFD4.XLS" xfId="603"/>
    <cellStyle name="Input [yellow]" xfId="604"/>
    <cellStyle name="Model" xfId="605"/>
    <cellStyle name="Normal - Style1" xfId="606"/>
    <cellStyle name="Normal - 유형1" xfId="607"/>
    <cellStyle name="Normal_ SG&amp;A Bridge " xfId="608"/>
    <cellStyle name="oh" xfId="609"/>
    <cellStyle name="Percent" xfId="610"/>
    <cellStyle name="Percent [2]" xfId="611"/>
    <cellStyle name="Percent_1-0-4(천개)" xfId="612"/>
    <cellStyle name="RevList" xfId="613"/>
    <cellStyle name="sh" xfId="614"/>
    <cellStyle name="ssh" xfId="615"/>
    <cellStyle name="Standard_Anpassen der Amortisation" xfId="616"/>
    <cellStyle name="subhead" xfId="617"/>
    <cellStyle name="Subtotal" xfId="618"/>
    <cellStyle name="Title" xfId="619"/>
    <cellStyle name="title [1]" xfId="620"/>
    <cellStyle name="title [2]" xfId="621"/>
    <cellStyle name="Total" xfId="622"/>
    <cellStyle name="UM" xfId="623"/>
    <cellStyle name="W?rung [0]_Compiling Utility Macros" xfId="624"/>
    <cellStyle name="W?rung_Compiling Utility Macros" xfId="625"/>
    <cellStyle name="고정소숫점" xfId="626"/>
    <cellStyle name="고정출력1" xfId="627"/>
    <cellStyle name="고정출력2" xfId="628"/>
    <cellStyle name="공사원가계산서(조경)" xfId="629"/>
    <cellStyle name="咬訌裝?INCOM1" xfId="630"/>
    <cellStyle name="咬訌裝?INCOM10" xfId="631"/>
    <cellStyle name="咬訌裝?INCOM2" xfId="632"/>
    <cellStyle name="咬訌裝?INCOM3" xfId="633"/>
    <cellStyle name="咬訌裝?INCOM4" xfId="634"/>
    <cellStyle name="咬訌裝?INCOM5" xfId="635"/>
    <cellStyle name="咬訌裝?INCOM6" xfId="636"/>
    <cellStyle name="咬訌裝?INCOM7" xfId="637"/>
    <cellStyle name="咬訌裝?INCOM8" xfId="638"/>
    <cellStyle name="咬訌裝?INCOM9" xfId="639"/>
    <cellStyle name="咬訌裝?PRIB11" xfId="640"/>
    <cellStyle name="날짜" xfId="641"/>
    <cellStyle name="남기옥" xfId="642"/>
    <cellStyle name="내역서" xfId="643"/>
    <cellStyle name="네모제목" xfId="644"/>
    <cellStyle name="달러" xfId="645"/>
    <cellStyle name="뒤에 오는 하이퍼링크" xfId="646"/>
    <cellStyle name="똿뗦먛귟 [0.00]_PRODUCT DETAIL Q1" xfId="647"/>
    <cellStyle name="똿뗦먛귟_PRODUCT DETAIL Q1" xfId="648"/>
    <cellStyle name="마이너스키" xfId="649"/>
    <cellStyle name="믅됞 [0.00]_PRODUCT DETAIL Q1" xfId="650"/>
    <cellStyle name="믅됞_PRODUCT DETAIL Q1" xfId="651"/>
    <cellStyle name="배분" xfId="652"/>
    <cellStyle name="백분율 [△1]" xfId="653"/>
    <cellStyle name="백분율 [△2]" xfId="654"/>
    <cellStyle name="백분율 [0]" xfId="655"/>
    <cellStyle name="백분율 [2]" xfId="656"/>
    <cellStyle name="백분율 2" xfId="657"/>
    <cellStyle name="백분율 2 2" xfId="658"/>
    <cellStyle name="백분율 3" xfId="659"/>
    <cellStyle name="백분율 3 2" xfId="660"/>
    <cellStyle name="백분율［△1］" xfId="661"/>
    <cellStyle name="백분율［△2］" xfId="662"/>
    <cellStyle name="凤준" xfId="663"/>
    <cellStyle name="분수" xfId="664"/>
    <cellStyle name="뷭?_BOOKSHIP" xfId="665"/>
    <cellStyle name="선택영역의 가운데로" xfId="666"/>
    <cellStyle name="설계서" xfId="667"/>
    <cellStyle name="수량" xfId="668"/>
    <cellStyle name="숫자(R)" xfId="669"/>
    <cellStyle name="쉼표 [0] 2" xfId="1"/>
    <cellStyle name="쉼표 [0] 2 2" xfId="670"/>
    <cellStyle name="쉼표 [0] 3" xfId="671"/>
    <cellStyle name="쉼표 [0] 3 2" xfId="672"/>
    <cellStyle name="쉼표 [0] 3 3" xfId="673"/>
    <cellStyle name="쉼표 [0] 4" xfId="674"/>
    <cellStyle name="쉼표 [0] 5" xfId="675"/>
    <cellStyle name="쉼표 [0] 5 10" xfId="676"/>
    <cellStyle name="쉼표 [0] 5 11" xfId="677"/>
    <cellStyle name="쉼표 [0] 5 12" xfId="678"/>
    <cellStyle name="쉼표 [0] 5 13" xfId="679"/>
    <cellStyle name="쉼표 [0] 5 14" xfId="680"/>
    <cellStyle name="쉼표 [0] 5 15" xfId="681"/>
    <cellStyle name="쉼표 [0] 5 16" xfId="682"/>
    <cellStyle name="쉼표 [0] 5 17" xfId="683"/>
    <cellStyle name="쉼표 [0] 5 18" xfId="684"/>
    <cellStyle name="쉼표 [0] 5 19" xfId="685"/>
    <cellStyle name="쉼표 [0] 5 2" xfId="686"/>
    <cellStyle name="쉼표 [0] 5 20" xfId="687"/>
    <cellStyle name="쉼표 [0] 5 21" xfId="688"/>
    <cellStyle name="쉼표 [0] 5 22" xfId="689"/>
    <cellStyle name="쉼표 [0] 5 23" xfId="690"/>
    <cellStyle name="쉼표 [0] 5 24" xfId="691"/>
    <cellStyle name="쉼표 [0] 5 25" xfId="692"/>
    <cellStyle name="쉼표 [0] 5 26" xfId="693"/>
    <cellStyle name="쉼표 [0] 5 27" xfId="694"/>
    <cellStyle name="쉼표 [0] 5 28" xfId="695"/>
    <cellStyle name="쉼표 [0] 5 29" xfId="696"/>
    <cellStyle name="쉼표 [0] 5 3" xfId="697"/>
    <cellStyle name="쉼표 [0] 5 30" xfId="698"/>
    <cellStyle name="쉼표 [0] 5 31" xfId="699"/>
    <cellStyle name="쉼표 [0] 5 32" xfId="700"/>
    <cellStyle name="쉼표 [0] 5 33" xfId="701"/>
    <cellStyle name="쉼표 [0] 5 34" xfId="702"/>
    <cellStyle name="쉼표 [0] 5 35" xfId="703"/>
    <cellStyle name="쉼표 [0] 5 36" xfId="704"/>
    <cellStyle name="쉼표 [0] 5 37" xfId="705"/>
    <cellStyle name="쉼표 [0] 5 38" xfId="706"/>
    <cellStyle name="쉼표 [0] 5 39" xfId="707"/>
    <cellStyle name="쉼표 [0] 5 4" xfId="708"/>
    <cellStyle name="쉼표 [0] 5 40" xfId="709"/>
    <cellStyle name="쉼표 [0] 5 41" xfId="710"/>
    <cellStyle name="쉼표 [0] 5 42" xfId="711"/>
    <cellStyle name="쉼표 [0] 5 43" xfId="712"/>
    <cellStyle name="쉼표 [0] 5 44" xfId="713"/>
    <cellStyle name="쉼표 [0] 5 45" xfId="714"/>
    <cellStyle name="쉼표 [0] 5 46" xfId="715"/>
    <cellStyle name="쉼표 [0] 5 47" xfId="716"/>
    <cellStyle name="쉼표 [0] 5 48" xfId="717"/>
    <cellStyle name="쉼표 [0] 5 49" xfId="718"/>
    <cellStyle name="쉼표 [0] 5 5" xfId="719"/>
    <cellStyle name="쉼표 [0] 5 50" xfId="720"/>
    <cellStyle name="쉼표 [0] 5 51" xfId="721"/>
    <cellStyle name="쉼표 [0] 5 52" xfId="722"/>
    <cellStyle name="쉼표 [0] 5 53" xfId="723"/>
    <cellStyle name="쉼표 [0] 5 54" xfId="724"/>
    <cellStyle name="쉼표 [0] 5 55" xfId="725"/>
    <cellStyle name="쉼표 [0] 5 56" xfId="726"/>
    <cellStyle name="쉼표 [0] 5 57" xfId="727"/>
    <cellStyle name="쉼표 [0] 5 58" xfId="728"/>
    <cellStyle name="쉼표 [0] 5 59" xfId="729"/>
    <cellStyle name="쉼표 [0] 5 6" xfId="730"/>
    <cellStyle name="쉼표 [0] 5 60" xfId="731"/>
    <cellStyle name="쉼표 [0] 5 61" xfId="732"/>
    <cellStyle name="쉼표 [0] 5 62" xfId="733"/>
    <cellStyle name="쉼표 [0] 5 63" xfId="734"/>
    <cellStyle name="쉼표 [0] 5 64" xfId="735"/>
    <cellStyle name="쉼표 [0] 5 65" xfId="736"/>
    <cellStyle name="쉼표 [0] 5 66" xfId="737"/>
    <cellStyle name="쉼표 [0] 5 67" xfId="738"/>
    <cellStyle name="쉼표 [0] 5 68" xfId="739"/>
    <cellStyle name="쉼표 [0] 5 69" xfId="740"/>
    <cellStyle name="쉼표 [0] 5 7" xfId="741"/>
    <cellStyle name="쉼표 [0] 5 70" xfId="742"/>
    <cellStyle name="쉼표 [0] 5 71" xfId="743"/>
    <cellStyle name="쉼표 [0] 5 72" xfId="744"/>
    <cellStyle name="쉼표 [0] 5 73" xfId="745"/>
    <cellStyle name="쉼표 [0] 5 74" xfId="746"/>
    <cellStyle name="쉼표 [0] 5 75" xfId="747"/>
    <cellStyle name="쉼표 [0] 5 76" xfId="748"/>
    <cellStyle name="쉼표 [0] 5 77" xfId="749"/>
    <cellStyle name="쉼표 [0] 5 78" xfId="750"/>
    <cellStyle name="쉼표 [0] 5 79" xfId="751"/>
    <cellStyle name="쉼표 [0] 5 8" xfId="752"/>
    <cellStyle name="쉼표 [0] 5 80" xfId="753"/>
    <cellStyle name="쉼표 [0] 5 81" xfId="754"/>
    <cellStyle name="쉼표 [0] 5 82" xfId="755"/>
    <cellStyle name="쉼표 [0] 5 83" xfId="756"/>
    <cellStyle name="쉼표 [0] 5 84" xfId="757"/>
    <cellStyle name="쉼표 [0] 5 85" xfId="758"/>
    <cellStyle name="쉼표 [0] 5 86" xfId="759"/>
    <cellStyle name="쉼표 [0] 5 87" xfId="760"/>
    <cellStyle name="쉼표 [0] 5 88" xfId="761"/>
    <cellStyle name="쉼표 [0] 5 89" xfId="762"/>
    <cellStyle name="쉼표 [0] 5 9" xfId="763"/>
    <cellStyle name="쉼표 [0] 5 90" xfId="764"/>
    <cellStyle name="쉼표 [0] 5 91" xfId="765"/>
    <cellStyle name="쉼표 [0] 5 92" xfId="766"/>
    <cellStyle name="쉼표 [0] 5 93" xfId="767"/>
    <cellStyle name="쉼표 [0] 5 94" xfId="768"/>
    <cellStyle name="쉼표 [0] 5 95" xfId="769"/>
    <cellStyle name="쉼표 [0] 5 96" xfId="770"/>
    <cellStyle name="쉼표 [0] 6" xfId="771"/>
    <cellStyle name="스타일 1" xfId="772"/>
    <cellStyle name="자리수" xfId="773"/>
    <cellStyle name="자리수0" xfId="774"/>
    <cellStyle name="지정되지 않음" xfId="775"/>
    <cellStyle name="콤마 [#]" xfId="776"/>
    <cellStyle name="콤마 []" xfId="777"/>
    <cellStyle name="콤마 [0]_  종  합  " xfId="778"/>
    <cellStyle name="콤마 [2]" xfId="779"/>
    <cellStyle name="콤마 [금액]" xfId="780"/>
    <cellStyle name="콤마 [소수]" xfId="781"/>
    <cellStyle name="콤마 [수량]" xfId="782"/>
    <cellStyle name="콤마_  종  합  " xfId="783"/>
    <cellStyle name="퍼센트" xfId="784"/>
    <cellStyle name="표준" xfId="0" builtinId="0"/>
    <cellStyle name="표준 2" xfId="785"/>
    <cellStyle name="표준 2 2" xfId="2"/>
    <cellStyle name="표준 2_남원2차설계서" xfId="786"/>
    <cellStyle name="표준 3" xfId="787"/>
    <cellStyle name="표준 4" xfId="788"/>
    <cellStyle name="표준 5" xfId="789"/>
    <cellStyle name="표준 6" xfId="790"/>
    <cellStyle name="표준 7" xfId="791"/>
    <cellStyle name="표준 7 2" xfId="792"/>
    <cellStyle name="표준 8" xfId="793"/>
    <cellStyle name="標準_Akia(F）-8" xfId="794"/>
    <cellStyle name="표준1" xfId="795"/>
    <cellStyle name="합산" xfId="796"/>
    <cellStyle name="화폐기호" xfId="797"/>
    <cellStyle name="화폐기호0" xfId="79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.&#51312;&#46020;&#44288;&#47588;1-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4.&#51312;&#46020;&#49888;&#50977;1-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0.2020&#45380;%20&#54644;&#50504;&#44032;%20&#50864;&#47049;%20&#44272;&#49556;&#47548;%20&#51333;&#54633;&#48169;&#51228;&#49324;&#5062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1-h2w8ku513g4\&#47196;&#52972;%20&#46356;&#49828;&#53356;%20(c)\&#44148;&#49444;&#44228;&#50557;&#44288;&#47144;&#49436;&#49885;&#51088;&#47308;\&#52632;&#54693;&#53580;&#47560;&#51312;&#44221;&#52628;&#44032;&#48372;&#50756;&#44277;&#49324;1\4&#49444;&#44228;&#48320;&#44221;\&#52572;&#51333;&#49444;&#44228;&#48320;&#44221;(&#54869;&#51221;&#48516;,&#48149;&#49457;&#48393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88;&#50672;3\&#47196;&#52972;%20&#46356;&#49828;&#53356;%20(d)\work\2007\&#47924;&#50504;\1&#45800;&#44228;\&#50696;&#49328;&#49436;\&#50696;&#49328;&#49436;(1&#45800;&#44228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9437;&#51697;&#9836;\&#49714;&#44032;&#44984;&#44592;\Documents%20and%20Settings\Owner\&#48148;&#53461;%20&#54868;&#47732;\&#49714;&#44032;&#44984;&#44592;\&#21407;&#26412;\&#51077;&#47141;&#50577;&#49885;\unzipped\1&#44277;&#44396;&#44277;&#45236;&#50669;\&#51204;&#44592;&#44228;&#51109;\&#54032;&#51221;&#5436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4868;\C\&#51089;&#50629;\xls\&#44053;&#48513;%20&#44032;&#47196;\&#53945;&#49353;&#51080;&#45716;%20&#45433;&#54868;&#44144;&#47532;%20&#51312;&#49457;&#44277;&#49324;(2&#50900;%2010&#51068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0629;&#44284;1\Data\&#49444;&#44228;&#49436;\97\&#50696;&#49328;&#49436;\&#50696;&#49328;&#49436;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04.&#49324;&#48169;(&#51204;&#49437;)&#50896;&#4837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ver\my%20documents\Documents%20and%20Settings\user\My%20Documents\&#49328;&#49324;&#46993;\&#51077;&#52272;\090204&#50689;&#44305;&#49714;&#44032;&#44984;&#44592;&#49444;&#44228;\Documents%20and%20Settings\user\My%20Documents\&#49714;&#51060;&#46993;\2008&#54217;&#52285;\&#51116;&#51201;&#54364;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88;&#50672;3\&#47196;&#52972;%20&#46356;&#49828;&#53356;%20(d)\work\2007\&#45812;&#50577;\&#45812;&#50577;%20&#49688;&#51221;\&#44256;&#49436;\&#50696;&#49328;&#49436;\unzipped\1&#44277;&#44396;&#44277;&#45236;&#50669;\&#51204;&#44592;&#44228;&#51109;\&#54032;&#51221;&#54364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50857;&#54861;\&#51221;&#47928;&#51312;\My%20Documents\&#49328;&#47548;&#51116;&#54644;\&#44305;&#50577;&#49884;%20&#50725;&#44257;&#47732;%20&#45824;&#51453;&#51648;&#4439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88;&#50672;3\&#47196;&#52972;%20&#46356;&#49828;&#53356;%20(d)\work\2007\&#45812;&#50577;\&#45812;&#50577;%20&#49688;&#51221;\&#44256;&#49436;\&#50696;&#49328;&#49436;\&#51228;&#51312;\&#53356;&#47021;&#53356;&#50808;\EXCEL\&#51312;&#44221;&#452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333;\C\My%20Documents\&#49444;&#44228;&#54028;&#51068;&#47784;&#51020;\&#49444;&#44228;&#54532;&#47196;&#44536;&#47016;\&#51068;&#50948;&#45824;&#44032;&#5436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a\c\My%20Documents\&#50696;&#49328;&#49436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9437;&#51697;&#9836;\&#49714;&#44032;&#44984;&#44592;\Documents%20and%20Settings\Owner\&#48148;&#53461;%20&#54868;&#47732;\&#49714;&#44032;&#44984;&#44592;\&#21407;&#26412;\&#51077;&#47141;&#50577;&#49885;\&#51228;&#51312;\&#53356;&#47021;&#53356;&#50808;\EXCEL\&#51312;&#44221;&#45236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ng\&#47196;&#52972;%20&#46356;&#49828;&#53356;%20(d)\Documents%20and%20Settings\pc\&#48148;&#53461;%20&#54868;&#47732;\&#45800;&#44032;&#49328;&#52636;%20&#48143;%20&#50896;&#44032;&#44228;&#49328;(&#50896;&#48376;)(1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nghyun\2016&#45380;\2015&#45380;\&#49444;&#44228;&#50857;&#50669;\2015&#45380;%20&#48372;&#49457;&#44400;%20&#49714;&#44032;&#44984;&#44592;&#49324;&#50629;\&#54596;&#51648;&#48324;&#51312;&#49436;(&#47928;&#45909;&#48393;&#44049;&#51648;&#44396;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44260;\C\&#52292;&#49437;&#51109;%20&#48373;&#44396;\&#52293;&#49437;&#51109;&#48373;&#44396;(&#51312;&#51221;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grou-xuce1a\&#47196;&#52972;%20&#46356;&#49828;&#53356;%20(d)\&#44608;&#54788;&#54840;\&#49444;&#44228;\&#49324;&#48169;&#45840;(2002%20&#48512;&#50668;)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48;&#50689;\&#49324;&#48169;&#45840;\04.&#51456;&#49444;\&#44256;&#55141;&#44032;&#54868;(&#52509;&#4429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"/>
      <sheetName val="할인할증"/>
      <sheetName val="단가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비고"/>
      <sheetName val="합계"/>
      <sheetName val="수고"/>
      <sheetName val="집계표"/>
      <sheetName val="재적"/>
      <sheetName val="제거량"/>
      <sheetName val="지조량"/>
      <sheetName val="미래목"/>
      <sheetName val="미래목가지"/>
      <sheetName val="시방서"/>
      <sheetName val="단가산출근거(솔껍질깍지벌레)"/>
      <sheetName val="약제조서"/>
      <sheetName val="솎아베기"/>
      <sheetName val="임내정리"/>
      <sheetName val="산물수집"/>
      <sheetName val="잔존목가지치기"/>
      <sheetName val="선목"/>
      <sheetName val="ham200"/>
      <sheetName val="수라집재"/>
      <sheetName val="우드그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>
        <row r="166">
          <cell r="Q166">
            <v>10.739999999999998</v>
          </cell>
        </row>
      </sheetData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"/>
      <sheetName val="할인할증"/>
      <sheetName val="단가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비고"/>
      <sheetName val="합계"/>
      <sheetName val="수고"/>
      <sheetName val="집계표"/>
      <sheetName val="재적"/>
      <sheetName val="제거량"/>
      <sheetName val="지조량"/>
      <sheetName val="미래목"/>
      <sheetName val="미래목가지"/>
      <sheetName val="시방서"/>
      <sheetName val="단가산출근거(솔껍질깍지벌레)"/>
      <sheetName val="약제조서"/>
      <sheetName val="솎아베기"/>
      <sheetName val="임내정리"/>
      <sheetName val="산물수집"/>
      <sheetName val="잔존목가지치기"/>
      <sheetName val="선목"/>
      <sheetName val="ham200"/>
      <sheetName val="수라집재"/>
      <sheetName val="우드그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>
        <row r="165">
          <cell r="P165">
            <v>4.8899999999999979</v>
          </cell>
        </row>
      </sheetData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적요"/>
      <sheetName val="간지1"/>
      <sheetName val="설계서(횡)"/>
      <sheetName val="현장사진"/>
      <sheetName val="목차"/>
      <sheetName val="설계설명서"/>
      <sheetName val="설계적용기준"/>
      <sheetName val="예정공정표"/>
      <sheetName val="예정공정표120"/>
      <sheetName val="공정별소요인원"/>
      <sheetName val="계산서(자부담포함)"/>
      <sheetName val="필지별내역"/>
      <sheetName val="필지별조서"/>
      <sheetName val="계산서"/>
      <sheetName val="내역서총괄표"/>
      <sheetName val="원가계산서"/>
      <sheetName val="내역서"/>
      <sheetName val="설계(수간주사)"/>
      <sheetName val="일위대가총괄표"/>
      <sheetName val="일위대가"/>
      <sheetName val="기계경비적용기준"/>
      <sheetName val="견적단가"/>
      <sheetName val="자재단가"/>
      <sheetName val="노임단가"/>
      <sheetName val="표준지좌표"/>
      <sheetName val="설계(총괄)"/>
      <sheetName val="산물수집-수라집재"/>
      <sheetName val="설계(산물임내정리)"/>
      <sheetName val="산물수집산출서"/>
      <sheetName val="산물임내정리산출서"/>
      <sheetName val="임내정리산출및작업방법"/>
      <sheetName val="표준지GPS좌표"/>
      <sheetName val="설계(잔존목가지치기)"/>
      <sheetName val="설계(산물수집)"/>
      <sheetName val="설계(하층밀도조절)"/>
      <sheetName val="Sheet1"/>
      <sheetName val="재선충병미감염확인서"/>
      <sheetName val="산림조사야장"/>
      <sheetName val="휘발유 단가"/>
      <sheetName val="노무비 단가"/>
      <sheetName val="자재조서"/>
      <sheetName val="안내문"/>
      <sheetName val="설치요령"/>
      <sheetName val="페인트단가"/>
      <sheetName val="작업지시도(인쇄금지)"/>
      <sheetName val="xxxxxxxx"/>
      <sheetName val="Recovered_Sheet1"/>
      <sheetName val="Recovered_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현장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일위대가"/>
      <sheetName val="데이타"/>
      <sheetName val="갑지1"/>
      <sheetName val="현장경상비"/>
      <sheetName val="원가"/>
      <sheetName val="갑지(추정)"/>
      <sheetName val="샤워실위생"/>
      <sheetName val="일위대가표"/>
      <sheetName val="식재인부"/>
      <sheetName val="집계표"/>
      <sheetName val="노임이"/>
      <sheetName val="시멘트"/>
      <sheetName val="현장관리비"/>
      <sheetName val="작성"/>
      <sheetName val="DATE"/>
      <sheetName val="실행예산-변경분"/>
      <sheetName val="동원인원"/>
      <sheetName val="견적의뢰"/>
      <sheetName val="평가데이터"/>
      <sheetName val="판매시설"/>
      <sheetName val="계DATA"/>
      <sheetName val="실DATA "/>
      <sheetName val="건축직영"/>
      <sheetName val="협력업체"/>
      <sheetName val="노임단가"/>
      <sheetName val="중기사용료"/>
      <sheetName val="Total"/>
      <sheetName val="입찰견적보고서"/>
      <sheetName val="산업"/>
      <sheetName val="수량집계"/>
      <sheetName val="#REF"/>
      <sheetName val="금액"/>
      <sheetName val="요율"/>
      <sheetName val="음료실행"/>
      <sheetName val="개요"/>
      <sheetName val="현장관리"/>
      <sheetName val="프랜트면허"/>
      <sheetName val="토목주소"/>
      <sheetName val="조명시설"/>
      <sheetName val="설계서(7)"/>
      <sheetName val="예가표"/>
      <sheetName val="지수980731이후"/>
      <sheetName val="공구"/>
      <sheetName val="총괄내역서"/>
      <sheetName val="공정표"/>
      <sheetName val="내역서(1)"/>
      <sheetName val="소비자가"/>
      <sheetName val=" 갑  지 "/>
      <sheetName val="내역표지"/>
      <sheetName val="인제내역"/>
      <sheetName val="조내역"/>
      <sheetName val="조직도"/>
      <sheetName val="주식"/>
      <sheetName val="건축내역서"/>
      <sheetName val="코스모공장 (어음)"/>
      <sheetName val="계약내역(2)"/>
      <sheetName val="참조"/>
      <sheetName val="A 견적"/>
      <sheetName val="일위대가목록"/>
      <sheetName val="공사개요"/>
      <sheetName val="실행철강하도"/>
      <sheetName val="경산"/>
      <sheetName val="조건"/>
      <sheetName val="실행"/>
      <sheetName val="총괄"/>
      <sheetName val="공문"/>
      <sheetName val="내역서"/>
      <sheetName val="실DATA_"/>
      <sheetName val="갑지"/>
      <sheetName val="설계내역"/>
      <sheetName val="2공구산출내역"/>
      <sheetName val="목차"/>
      <sheetName val="진주방향"/>
      <sheetName val="을"/>
      <sheetName val="GAEYO"/>
      <sheetName val="사급자재"/>
      <sheetName val="값"/>
      <sheetName val="건축공사실행"/>
      <sheetName val="내역"/>
      <sheetName val="변수값"/>
      <sheetName val="중기상차"/>
      <sheetName val="AS복구"/>
      <sheetName val="중기터파기"/>
      <sheetName val="재료"/>
      <sheetName val="원가계산서(거목)"/>
      <sheetName val="원가계산서(다숲)"/>
      <sheetName val="원가계산서(법정외주)"/>
      <sheetName val="시설물일위"/>
      <sheetName val="가설공사"/>
      <sheetName val="단가결정"/>
      <sheetName val="내역아"/>
      <sheetName val="울타리"/>
      <sheetName val="수량산출"/>
      <sheetName val="FAB별"/>
      <sheetName val="실행(ALT1)"/>
      <sheetName val="환경기계공정표 (3)"/>
      <sheetName val="내역서2안"/>
      <sheetName val="_갑__지_"/>
      <sheetName val="아파트"/>
      <sheetName val="Sheet1"/>
      <sheetName val="기계경비(시간당)"/>
      <sheetName val="램머"/>
      <sheetName val="본실행경비"/>
      <sheetName val="노무"/>
      <sheetName val="산출1"/>
      <sheetName val="COVER"/>
      <sheetName val="관접합및부설"/>
      <sheetName val="단가"/>
      <sheetName val="입찰안"/>
      <sheetName val="증감내역서"/>
      <sheetName val="중기조종사 단위단가"/>
      <sheetName val="설계명세서"/>
      <sheetName val="기본항목 입력"/>
      <sheetName val="야장종합"/>
      <sheetName val="인사자료총집계"/>
      <sheetName val="Y-WORK"/>
      <sheetName val="물가대비표"/>
      <sheetName val="노무비"/>
      <sheetName val="총괄갑 "/>
      <sheetName val="일위"/>
      <sheetName val="기초단가"/>
      <sheetName val="개산공사비"/>
      <sheetName val="실행대비"/>
      <sheetName val="금액내역서"/>
      <sheetName val="Sheet5"/>
      <sheetName val="투찰내역서"/>
      <sheetName val="SPEC"/>
      <sheetName val="건축"/>
      <sheetName val="Sheet1 (2)"/>
      <sheetName val="SAM"/>
      <sheetName val="총 원가계산"/>
      <sheetName val="납부서"/>
      <sheetName val="원가계산서"/>
      <sheetName val="원가계산"/>
      <sheetName val="CTEMCOST"/>
      <sheetName val="제경비율"/>
      <sheetName val="입력데이타"/>
      <sheetName val="01"/>
      <sheetName val="견적"/>
      <sheetName val="수량-양식"/>
      <sheetName val="설계서(본관)"/>
      <sheetName val="6PILE  (돌출)"/>
      <sheetName val="연돌일위집계"/>
      <sheetName val="전등설비"/>
      <sheetName val="원가data"/>
      <sheetName val="단가 (2)"/>
      <sheetName val="단중표"/>
      <sheetName val="화전내"/>
      <sheetName val="F4-F7"/>
      <sheetName val="벽체물량산출서"/>
      <sheetName val="지수"/>
      <sheetName val="---FAB#1업무일지---"/>
      <sheetName val="골막이(야매)"/>
      <sheetName val="수량산출서"/>
      <sheetName val="을지"/>
      <sheetName val="6호기"/>
      <sheetName val="카펫타일"/>
      <sheetName val="기안"/>
      <sheetName val="EQT-ESTN"/>
      <sheetName val="5사남"/>
      <sheetName val="BID"/>
      <sheetName val="용역비내역-진짜"/>
      <sheetName val="원가계산하도"/>
      <sheetName val="내역서1999.8최종"/>
      <sheetName val="시중노임단가"/>
      <sheetName val="구성비"/>
      <sheetName val="표지"/>
      <sheetName val="변경내역서"/>
      <sheetName val="11-2.아파트내역"/>
      <sheetName val="추정_최근현장"/>
      <sheetName val="리스트_최근현장"/>
      <sheetName val="팩스리스트"/>
      <sheetName val="factor(건축)"/>
      <sheetName val="산근"/>
      <sheetName val="세금자료"/>
      <sheetName val="1"/>
      <sheetName val="2"/>
      <sheetName val="3"/>
      <sheetName val="4"/>
      <sheetName val="5"/>
      <sheetName val="6"/>
      <sheetName val="날개벽수량표"/>
      <sheetName val="내역서01"/>
      <sheetName val="전기"/>
      <sheetName val="노임"/>
      <sheetName val="국내조달(통합-1)"/>
      <sheetName val="수배전반"/>
      <sheetName val="식재수량표"/>
      <sheetName val="일위목록"/>
      <sheetName val="SG"/>
      <sheetName val="DATA1"/>
      <sheetName val="당정동경상이수"/>
      <sheetName val="당정동공통이수"/>
      <sheetName val="2-1. 경관조명 내역총괄표"/>
      <sheetName val="참고사항"/>
      <sheetName val="근로자자료입력"/>
      <sheetName val="계산서(곡선부)"/>
      <sheetName val="포장재료집계표"/>
      <sheetName val="경영상태"/>
      <sheetName val="2003상반기노임기준"/>
      <sheetName val="입력"/>
      <sheetName val="인건비 "/>
      <sheetName val="날개벽(시점좌측)"/>
      <sheetName val="건축집계표"/>
      <sheetName val="단가산출2"/>
      <sheetName val="중기사용료산출근거"/>
      <sheetName val="단가산출1"/>
      <sheetName val="단가 및 재료비"/>
      <sheetName val="일위대가(계측기설치)"/>
      <sheetName val="물량표"/>
      <sheetName val="총괄집계표"/>
      <sheetName val="ilch"/>
      <sheetName val="총투입계"/>
      <sheetName val="정보"/>
      <sheetName val="직재"/>
      <sheetName val="교통대책내역"/>
      <sheetName val="사진대지"/>
      <sheetName val="기초입력 DATA"/>
      <sheetName val="001"/>
      <sheetName val="건축공사집계"/>
      <sheetName val="차액보증"/>
      <sheetName val=" 견적서"/>
      <sheetName val="공통가설"/>
      <sheetName val="C3"/>
      <sheetName val="상호참고자료"/>
      <sheetName val="발주처자료입력"/>
      <sheetName val="회사기본자료"/>
      <sheetName val="하자보증자료"/>
      <sheetName val="기술자관련자료"/>
      <sheetName val="노임단가 (2)"/>
      <sheetName val="플랜트 설치"/>
      <sheetName val="FORM-0"/>
      <sheetName val="수리결과"/>
      <sheetName val="TYPE-A"/>
      <sheetName val="Option"/>
      <sheetName val="inter"/>
      <sheetName val="TEST1"/>
      <sheetName val="배명(단가)"/>
      <sheetName val="견적갑지"/>
      <sheetName val="물량내역"/>
      <sheetName val="1차 내역서"/>
      <sheetName val="파일의이용"/>
      <sheetName val="공종목록표"/>
      <sheetName val="합천내역"/>
      <sheetName val="출입자명단"/>
      <sheetName val="일위산출"/>
      <sheetName val="Sheet2"/>
      <sheetName val="견적조건"/>
      <sheetName val="자재가격조사표"/>
      <sheetName val="실행_ALT1_"/>
      <sheetName val="자단"/>
      <sheetName val="설계서"/>
      <sheetName val="해평견적"/>
      <sheetName val="업무분장"/>
      <sheetName val="BSD (2)"/>
      <sheetName val="매출현황"/>
      <sheetName val="입력정보"/>
      <sheetName val="집계"/>
      <sheetName val="직접경비"/>
      <sheetName val="직접인건비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예정공정표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노임자재단가"/>
      <sheetName val="장비집계"/>
      <sheetName val="예산서"/>
      <sheetName val="1,2공구원가계산서"/>
      <sheetName val="1공구산출내역서"/>
      <sheetName val="CON'C"/>
      <sheetName val="설명서 "/>
      <sheetName val="토목"/>
      <sheetName val="역T형교대(말뚝기초)"/>
      <sheetName val="현장별"/>
      <sheetName val="자재단가"/>
      <sheetName val="동별집계(비디오폰흑백-&gt;칼라)"/>
      <sheetName val="동별집계"/>
      <sheetName val="세부내역서"/>
      <sheetName val="가설공사내역"/>
      <sheetName val="토공연장"/>
      <sheetName val="자재"/>
      <sheetName val="각형맨홀"/>
      <sheetName val="시행후면적"/>
      <sheetName val="수지예산"/>
      <sheetName val="설계조건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예정공정표 "/>
      <sheetName val="공사_산출"/>
      <sheetName val="철거산출근거"/>
      <sheetName val="FOB발"/>
      <sheetName val="설비공사"/>
      <sheetName val="측량요율"/>
      <sheetName val="자재대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용수량(생활용수)"/>
      <sheetName val="0"/>
      <sheetName val="유림골조"/>
      <sheetName val="골조시행"/>
      <sheetName val="적격심사표"/>
      <sheetName val="우수받이재료집계표"/>
      <sheetName val="PAINT"/>
      <sheetName val="실행내역"/>
      <sheetName val="장비경비"/>
      <sheetName val="건축내역"/>
      <sheetName val="토목공사"/>
      <sheetName val="차수"/>
      <sheetName val="건축실행"/>
      <sheetName val="수목단가"/>
      <sheetName val="시설수량표"/>
      <sheetName val="청천내"/>
      <sheetName val="2000년1차"/>
      <sheetName val="[내역서(ͭ_x0000_ͭ_x0000__x001c__x0000__x001c__x0000_가표"/>
      <sheetName val="980731"/>
      <sheetName val="Sheet3"/>
      <sheetName val="포장복구집계"/>
      <sheetName val="부표총괄"/>
      <sheetName val="AS포장복구 "/>
      <sheetName val="결재판"/>
      <sheetName val="일위대가 "/>
      <sheetName val="CONCRETE"/>
      <sheetName val="배관배선내역"/>
      <sheetName val="pier(각형)"/>
      <sheetName val="경비"/>
      <sheetName val="본선토량운반계산서(1)0"/>
      <sheetName val="전선 및 전선관-자유로"/>
      <sheetName val="관로터파기-자유로"/>
      <sheetName val="수량3"/>
      <sheetName val="설비내역서"/>
      <sheetName val="전기내역서"/>
      <sheetName val="수량명세서"/>
      <sheetName val="계목분류"/>
      <sheetName val="3월팀계 "/>
      <sheetName val="경쟁실분"/>
      <sheetName val="COST"/>
      <sheetName val="INPUT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참조M"/>
      <sheetName val="산출"/>
      <sheetName val="초기화면"/>
      <sheetName val="관급자재"/>
      <sheetName val="소요자재"/>
      <sheetName val="말뚝지지력산정"/>
      <sheetName val="한강운반비"/>
      <sheetName val="견적율"/>
      <sheetName val="계정"/>
      <sheetName val="신.분"/>
      <sheetName val="토공집계"/>
      <sheetName val="기성"/>
      <sheetName val="05-원가계산"/>
      <sheetName val="퍼스트"/>
      <sheetName val="기초일위"/>
      <sheetName val="시설일위"/>
      <sheetName val="조명일위"/>
      <sheetName val="정부노임단가"/>
      <sheetName val="단기차입금"/>
      <sheetName val="ateCodes_x0000_TimeCodes_x0000_OverrideShor"/>
      <sheetName val="공사내역서"/>
      <sheetName val="APT"/>
      <sheetName val="단가대비표"/>
      <sheetName val="연도별노무비(신)"/>
      <sheetName val="산출서"/>
      <sheetName val="단가및재료비"/>
      <sheetName val="6동"/>
      <sheetName val="C1.공사개요"/>
      <sheetName val="배수내역"/>
      <sheetName val="삭제금지단가"/>
      <sheetName val="입력시트"/>
      <sheetName val="구분자"/>
      <sheetName val="Sheet4"/>
      <sheetName val="MAT_N048"/>
      <sheetName val="G.R300경비"/>
      <sheetName val="표준건축비"/>
      <sheetName val="고유코드_설계"/>
      <sheetName val="공사통보서"/>
      <sheetName val="공사요율"/>
      <sheetName val="새공통"/>
      <sheetName val="실행(1)"/>
      <sheetName val="A1.스케쥴"/>
      <sheetName val="계획금액"/>
      <sheetName val="단가(자재)"/>
      <sheetName val="단가(노임)"/>
      <sheetName val="기초목록"/>
      <sheetName val="단가조사"/>
      <sheetName val="철콘"/>
      <sheetName val="wall"/>
      <sheetName val="99노임기준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설계명세서-2"/>
      <sheetName val="신_분"/>
      <sheetName val="토목내역"/>
      <sheetName val="Customer Databas"/>
      <sheetName val="DATA 입력란"/>
      <sheetName val="수목표준대가"/>
      <sheetName val="횡배수관"/>
      <sheetName val="8.설치품셈"/>
      <sheetName val="아파트기별"/>
      <sheetName val="공리일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00000"/>
      <sheetName val="[내역서(ͭ"/>
      <sheetName val="FD"/>
      <sheetName val="LD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소방"/>
      <sheetName val="투입비분석표"/>
      <sheetName val="목표세부명세"/>
      <sheetName val="자판실행"/>
      <sheetName val="Apt내역"/>
      <sheetName val="간접"/>
      <sheetName val="경율산정.XLS"/>
      <sheetName val="1-최종안"/>
      <sheetName val="사업분석-분양가결정"/>
      <sheetName val="백암비스타내역"/>
      <sheetName val="토공사"/>
      <sheetName val="노임단가표"/>
      <sheetName val="손익집계(공장별)"/>
      <sheetName val="주공 갑지"/>
      <sheetName val="빙장비사양"/>
      <sheetName val="장비사양"/>
      <sheetName val="노무비단가"/>
      <sheetName val="코드"/>
      <sheetName val="工완성공사율"/>
      <sheetName val="물류최종8월7"/>
      <sheetName val="인수공"/>
      <sheetName val="터널조도"/>
      <sheetName val="토사(PE)"/>
      <sheetName val="1안98Billing"/>
      <sheetName val="친환경주택"/>
      <sheetName val="제경비"/>
      <sheetName val="실적공사비"/>
      <sheetName val="입력(K0)"/>
      <sheetName val="장비기준"/>
      <sheetName val="재료비"/>
      <sheetName val="환율"/>
      <sheetName val="수정시산표"/>
      <sheetName val="등록자료"/>
      <sheetName val="회사정보"/>
      <sheetName val="전차선로 물량표"/>
      <sheetName val="울산시산표"/>
      <sheetName val="설계예산서"/>
      <sheetName val="예산내역서"/>
      <sheetName val="총계"/>
      <sheetName val="2.고용보험료산출근거"/>
      <sheetName val="내역서 제출"/>
      <sheetName val="연부97-1"/>
      <sheetName val="#3_일위대가목록"/>
      <sheetName val="99년신청"/>
      <sheetName val="BLOCK(1)"/>
      <sheetName val="소업1교"/>
      <sheetName val="전익자재"/>
      <sheetName val="매입세율"/>
      <sheetName val="DATA"/>
      <sheetName val="아파트 "/>
      <sheetName val="-치수표(곡선부)"/>
      <sheetName val="견적1"/>
      <sheetName val="일위_파일"/>
      <sheetName val="내역1"/>
      <sheetName val="우배수"/>
      <sheetName val="계산식"/>
      <sheetName val="품셈표"/>
      <sheetName val="출력"/>
      <sheetName val="4동급수"/>
      <sheetName val="도급"/>
      <sheetName val="COVER-P"/>
      <sheetName val="최적단면"/>
      <sheetName val="조도계산서 (도서)"/>
      <sheetName val="대비"/>
      <sheetName val="VST재료산출"/>
      <sheetName val="D"/>
      <sheetName val="[내역서(ͭ?ͭ?_x001c_?_x001c_?가표"/>
      <sheetName val="금회지출"/>
      <sheetName val="공사요율산출표"/>
    </sheetNames>
    <sheetDataSet>
      <sheetData sheetId="0">
        <row r="21">
          <cell r="C21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1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총괄집계1 (3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XXXXXX"/>
      <sheetName val="산청"/>
      <sheetName val="수동"/>
      <sheetName val="30mpc본당수량"/>
      <sheetName val="1m당 (2)"/>
      <sheetName val="Sheet1"/>
      <sheetName val="Sheet2"/>
      <sheetName val="Sheet3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강재수량-총"/>
      <sheetName val="철근량"/>
      <sheetName val="토공수량집"/>
      <sheetName val="어곡-타공종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통전1교-A1토공"/>
      <sheetName val="통전1교-A2토공"/>
      <sheetName val="사천2교-A1토공"/>
      <sheetName val="사천2교-A2토공"/>
      <sheetName val="교대집계"/>
      <sheetName val="총괄토공집계"/>
      <sheetName val="1 line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용수개거 내역수량집계표"/>
      <sheetName val="용수개거연장조서"/>
      <sheetName val="용수개거재료집계표"/>
      <sheetName val="용수개거단위수량"/>
      <sheetName val="abut집계"/>
      <sheetName val="상-교대"/>
      <sheetName val="부대공집계(옛날)"/>
      <sheetName val="부대공집계표"/>
      <sheetName val="오수공"/>
      <sheetName val="우수공"/>
      <sheetName val="구내배관"/>
      <sheetName val="BYPASS날개벽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간지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교대수량집계표"/>
      <sheetName val="교대수량"/>
      <sheetName val="토공집계표"/>
      <sheetName val="구조물깨기수량집계"/>
      <sheetName val="교량깨기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기본DATA"/>
      <sheetName val="BOQ(전체)"/>
      <sheetName val="간선계산"/>
      <sheetName val="정렬"/>
      <sheetName val="단면 (2)"/>
      <sheetName val="요율"/>
      <sheetName val="집 계 표"/>
      <sheetName val="기계내역"/>
      <sheetName val="전체_1설계"/>
      <sheetName val="도급대실행대비표"/>
      <sheetName val="BID"/>
      <sheetName val="3.바닥판설계"/>
      <sheetName val="입찰안"/>
      <sheetName val="당진1,2호기전선관설치및접지4차공사내역서-을지"/>
      <sheetName val="남양내역"/>
      <sheetName val="실행내역"/>
      <sheetName val="绑ꣃ˞짛༏濼殃恸䁍◣"/>
      <sheetName val="INPUT"/>
      <sheetName val="골재산출"/>
      <sheetName val="#REF"/>
      <sheetName val="공사비내역"/>
      <sheetName val="단면가정"/>
      <sheetName val="대전-교대(A1-A2)"/>
      <sheetName val="type-F"/>
      <sheetName val="사  업  비  수  지  예  산  서"/>
      <sheetName val="배수공"/>
      <sheetName val="000000"/>
      <sheetName val="시점부"/>
      <sheetName val="시점부토적표"/>
      <sheetName val="종점부"/>
      <sheetName val="종점부토적표"/>
      <sheetName val="전입"/>
      <sheetName val="가로등내역서"/>
      <sheetName val="현황산출서"/>
      <sheetName val="CABLE SIZE-3"/>
      <sheetName val="전기일위목록"/>
      <sheetName val="전체제잡비"/>
      <sheetName val="공주-교대(A1)"/>
      <sheetName val="Sheet15"/>
      <sheetName val="맨홀수량산출"/>
      <sheetName val="1호인버트수량"/>
      <sheetName val="위치조서"/>
      <sheetName val="기자재비"/>
      <sheetName val="주형"/>
      <sheetName val="조명시설"/>
      <sheetName val="1.취수장"/>
      <sheetName val="["/>
      <sheetName val="apt수량"/>
      <sheetName val="편입토지조서"/>
      <sheetName val="성서방향-교대(A2)"/>
      <sheetName val="B(함)일반수량"/>
      <sheetName val="적용토목"/>
      <sheetName val="날개벽"/>
      <sheetName val="전차선로 물량표"/>
      <sheetName val="소방"/>
      <sheetName val="품셈"/>
      <sheetName val="앉음벽 (2)"/>
      <sheetName val="일위대가(계측기설치)"/>
      <sheetName val="건축내역"/>
      <sheetName val="변화치수"/>
      <sheetName val="투찰"/>
      <sheetName val="산출근거1"/>
      <sheetName val="기초공"/>
      <sheetName val="기둥(원형)"/>
      <sheetName val="공사수행방안"/>
      <sheetName val="시멘트"/>
      <sheetName val="단위단가"/>
      <sheetName val="(C)원내역"/>
      <sheetName val="자재단가비교표"/>
      <sheetName val="산출내역서집계표"/>
      <sheetName val="공사비예산서(토목분)"/>
      <sheetName val="교각계산"/>
      <sheetName val="ABUT수량-A1"/>
      <sheetName val="양수장구조물총"/>
      <sheetName val="양수장토공총"/>
      <sheetName val="하수급견적대비"/>
      <sheetName val="DATE"/>
      <sheetName val="설계명세서"/>
      <sheetName val="변수값"/>
      <sheetName val="중기상차"/>
      <sheetName val="AS복구"/>
      <sheetName val="중기터파기"/>
      <sheetName val="B2BERP"/>
      <sheetName val="품셈TABLE"/>
      <sheetName val="공작물조직표(용배수)"/>
      <sheetName val="B부대공"/>
      <sheetName val="2.8 부재_xffff_도(_xffff_한)"/>
      <sheetName val="2._xffff_.2 벽설계"/>
      <sheetName val="수로교총재료집계"/>
      <sheetName val="TEL"/>
      <sheetName val="암거 제원표"/>
      <sheetName val="3CHBDC"/>
      <sheetName val="유동표"/>
      <sheetName val="증감대비"/>
      <sheetName val="수량집계표"/>
      <sheetName val="산출근거"/>
      <sheetName val="산수배수"/>
      <sheetName val="플랜트 설치"/>
      <sheetName val="70%"/>
      <sheetName val="총괄표"/>
      <sheetName val="서울교대토공집계(★)"/>
      <sheetName val="춘천교대토공집계(★)"/>
      <sheetName val="용늪교종점측교대_x0000_ ӐЀ_x0004__x0000__xdfa0_̠ӴЀF_x0000__x0010_[교대토공.XLS]"/>
      <sheetName val="용늪교종점측교대_x0000__x0000__x0000__x0000__x0000__x0000__x0000__x0000__x0000_ _x0000_ӐЀ_x0000__x0004__x0000__x0000__x0000__x0000__x0000__x0000__xdfa0_̠"/>
      <sheetName val="SLIDES"/>
      <sheetName val="물가시세"/>
      <sheetName val="노임단가"/>
      <sheetName val="터파기및재료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기계경비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/>
      <sheetData sheetId="5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/>
      <sheetData sheetId="343"/>
      <sheetData sheetId="344"/>
      <sheetData sheetId="345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사유서"/>
      <sheetName val="내용"/>
      <sheetName val="설명서"/>
      <sheetName val="결제"/>
      <sheetName val="원가"/>
      <sheetName val="공사증감조사"/>
      <sheetName val="공사증감조사(자재)"/>
      <sheetName val="내역서"/>
      <sheetName val="관급"/>
      <sheetName val="사급"/>
      <sheetName val="PF내역"/>
      <sheetName val="총괄자재집계"/>
      <sheetName val="골재집계표"/>
      <sheetName val="총수량집계(철근)"/>
      <sheetName val="총토공"/>
      <sheetName val="토공집계"/>
      <sheetName val="토공(2단)A1"/>
      <sheetName val="토공 (2단)P1"/>
      <sheetName val="토공(2단)A2"/>
      <sheetName val="교량공집계"/>
      <sheetName val="슬래브집계"/>
      <sheetName val="슬래브수량"/>
      <sheetName val="교명주집계"/>
      <sheetName val="교대집계"/>
      <sheetName val="교대시점상세집계A1"/>
      <sheetName val="역T형교대-1수량"/>
      <sheetName val="교대종점상세집계A2"/>
      <sheetName val="역T형교대-2수량"/>
      <sheetName val="교각집계"/>
      <sheetName val="P1-상세집계"/>
      <sheetName val="COPING-1"/>
      <sheetName val="기둥(P1)"/>
      <sheetName val="저판(버림100)"/>
      <sheetName val="취입보수량"/>
      <sheetName val="취입보단위"/>
      <sheetName val="포장수량집계"/>
      <sheetName val="포장단위수량"/>
      <sheetName val="포장단위수량(일반)"/>
      <sheetName val="가설수량집계"/>
      <sheetName val="가설(일반)"/>
      <sheetName val="가설(작업로)"/>
      <sheetName val="1-1"/>
      <sheetName val="교각1"/>
      <sheetName val="DANGA"/>
      <sheetName val="BID"/>
      <sheetName val="CO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 "/>
      <sheetName val="설계내역서(숲가꾸기+산물수집) "/>
      <sheetName val="설계내역서(숲가꾸기)"/>
      <sheetName val="설계내역서(산물임내정리)"/>
      <sheetName val="설계내역서(인력집재)"/>
      <sheetName val="설계내역서(가지치기)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"/>
      <sheetName val="공사원가계산서"/>
      <sheetName val="집계표"/>
      <sheetName val="일위대가"/>
      <sheetName val="시설물기초일위대가"/>
      <sheetName val="간지"/>
      <sheetName val="중기단가산출서"/>
      <sheetName val="단가비교표"/>
      <sheetName val="Sheet1"/>
      <sheetName val="Module4"/>
      <sheetName val="Module1"/>
      <sheetName val="말뚝지지력산정"/>
      <sheetName val="전기일위대가"/>
      <sheetName val="깨기"/>
      <sheetName val="기성 총괄내역"/>
      <sheetName val="기성부분내역서"/>
      <sheetName val="총괄내역서"/>
      <sheetName val="내역서"/>
      <sheetName val="공정별 시공 및 집행내역"/>
      <sheetName val="조명시설"/>
      <sheetName val="금액내역서"/>
      <sheetName val="ETC"/>
      <sheetName val="골조시행"/>
      <sheetName val="기초일위"/>
      <sheetName val="시설일위"/>
      <sheetName val="조명일위"/>
      <sheetName val="갑지(추정)"/>
      <sheetName val="woo(mac)"/>
      <sheetName val="COPING-1"/>
      <sheetName val="역T형교대-2수량"/>
      <sheetName val="danga"/>
      <sheetName val="ilch"/>
      <sheetName val="자재단가조사표-수목"/>
      <sheetName val="특색있는 녹화거리 조성공사(2월 10일)"/>
      <sheetName val="CODE"/>
      <sheetName val="입찰안"/>
      <sheetName val="표지 (2)"/>
      <sheetName val="내력서"/>
      <sheetName val="hvac(제어동)"/>
      <sheetName val="I.설계조건"/>
      <sheetName val="Sheet2"/>
      <sheetName val="Sheet3"/>
      <sheetName val="담장산출"/>
      <sheetName val="단면 (2)"/>
      <sheetName val="지급자재"/>
      <sheetName val="대비"/>
      <sheetName val=" ｹ-ﾌﾞﾙ"/>
      <sheetName val="토공사"/>
      <sheetName val="조경"/>
      <sheetName val="2002상반기노임기준"/>
      <sheetName val="공통가설"/>
      <sheetName val="기둥(원형)"/>
      <sheetName val="데이타"/>
      <sheetName val="식재인부"/>
      <sheetName val="빙장비사양"/>
      <sheetName val="장비사양"/>
      <sheetName val="노임단가"/>
      <sheetName val="Y-WORK"/>
      <sheetName val="밸브설치"/>
      <sheetName val="FORM-0"/>
      <sheetName val="BOQ건축"/>
      <sheetName val="장비"/>
      <sheetName val="노무"/>
      <sheetName val="자재"/>
      <sheetName val="1.설계기준"/>
      <sheetName val="TYPE-A"/>
      <sheetName val="기초자료"/>
      <sheetName val="진주방향"/>
      <sheetName val="1공구산출내역서"/>
      <sheetName val="교각계산"/>
      <sheetName val="기본단가표"/>
      <sheetName val="data"/>
      <sheetName val="토공"/>
      <sheetName val="기계시공"/>
      <sheetName val="일위목록"/>
      <sheetName val="직공비"/>
      <sheetName val="토목"/>
      <sheetName val="교각1"/>
      <sheetName val="대치판정"/>
      <sheetName val="2공구산출내역"/>
      <sheetName val="건축내역"/>
      <sheetName val="ABUT수량-A1"/>
      <sheetName val="1-1"/>
      <sheetName val="단재적표"/>
      <sheetName val="Macro(전선)"/>
      <sheetName val="설비내역서"/>
      <sheetName val="건축내역서"/>
      <sheetName val="전기내역서"/>
      <sheetName val="품셈"/>
      <sheetName val="현장지지물물량"/>
      <sheetName val="FB25JN"/>
      <sheetName val="송라터널총괄"/>
      <sheetName val="#REF"/>
      <sheetName val="세부내역"/>
      <sheetName val="실행내역 "/>
      <sheetName val="AV시스템"/>
      <sheetName val="지수"/>
      <sheetName val="ITEM"/>
      <sheetName val="4안전율"/>
      <sheetName val="설직재-1"/>
      <sheetName val="Sheet5"/>
      <sheetName val="신우"/>
      <sheetName val="갑지"/>
      <sheetName val="DATA1"/>
      <sheetName val="내역서중"/>
      <sheetName val="내역"/>
      <sheetName val="소비자가"/>
      <sheetName val="품셈TABLE"/>
      <sheetName val="guard(mac)"/>
      <sheetName val="APT내역"/>
      <sheetName val="배수철근"/>
      <sheetName val="간접"/>
      <sheetName val="98지급계획"/>
      <sheetName val="단면가정"/>
      <sheetName val="설계조건"/>
      <sheetName val="99노임기준"/>
      <sheetName val="1차증가원가계산"/>
      <sheetName val="설계개요"/>
      <sheetName val="견적서"/>
      <sheetName val="총괄표"/>
      <sheetName val="1.설계조건"/>
      <sheetName val="기본일위"/>
      <sheetName val="기성_총괄내역"/>
      <sheetName val="공정별_시공_및_집행내역"/>
      <sheetName val="단면_(2)"/>
      <sheetName val="I_설계조건"/>
      <sheetName val="104동"/>
      <sheetName val="WORK"/>
      <sheetName val="목록"/>
      <sheetName val="연습"/>
      <sheetName val="퇴비산출근거"/>
      <sheetName val="내역(전체)"/>
      <sheetName val="빌딩 안내"/>
      <sheetName val="UNSTEADY"/>
      <sheetName val="정부노임단가"/>
      <sheetName val="공사내역서(을)실행"/>
      <sheetName val="식재"/>
      <sheetName val="시설물"/>
      <sheetName val="식재출력용"/>
      <sheetName val="유지관리"/>
      <sheetName val="단가"/>
      <sheetName val="단위단가"/>
      <sheetName val="1.우편집중내역서"/>
      <sheetName val="단"/>
      <sheetName val="11.자재단가"/>
      <sheetName val="전기"/>
      <sheetName val="분류작업"/>
      <sheetName val="일위"/>
      <sheetName val="수량산출"/>
      <sheetName val="조작대(1연)"/>
      <sheetName val="일위대가표"/>
      <sheetName val="Total"/>
      <sheetName val="부표총괄"/>
      <sheetName val="포장복구집계"/>
      <sheetName val="갑지1"/>
      <sheetName val="토사(PE)"/>
      <sheetName val="일위대가목록"/>
      <sheetName val="SLAB&quot;1&quot;"/>
      <sheetName val="쌍송교"/>
      <sheetName val="Y_WORK"/>
      <sheetName val="코드표"/>
      <sheetName val="자재단가비교표"/>
      <sheetName val="금융비용"/>
      <sheetName val="식재(1)"/>
      <sheetName val="식재부대(2)"/>
      <sheetName val="식재유지(3)"/>
      <sheetName val="조경시설(4)"/>
      <sheetName val="놀이시설(5)"/>
      <sheetName val="심사승인"/>
      <sheetName val="인건-측정"/>
      <sheetName val="철근단면적"/>
      <sheetName val="토 적 표"/>
      <sheetName val="감가상각"/>
      <sheetName val="단가대비"/>
      <sheetName val="설계명세서"/>
      <sheetName val="제경비"/>
      <sheetName val="DATE"/>
      <sheetName val="청천내"/>
      <sheetName val="심사계산"/>
      <sheetName val="심사물량"/>
      <sheetName val="터파기및재료"/>
      <sheetName val="유기공정"/>
      <sheetName val="내역서 "/>
      <sheetName val="원형맨홀수량"/>
      <sheetName val="sub"/>
      <sheetName val="지장물C"/>
      <sheetName val="_ｹ-ﾌﾞﾙ"/>
      <sheetName val="특색있는_녹화거리_조성공사(2월_10일)"/>
      <sheetName val="96노임기준"/>
      <sheetName val="dtt0301"/>
      <sheetName val="견적990322"/>
      <sheetName val="MOTOR"/>
      <sheetName val="SORCE1"/>
      <sheetName val="지주목시비량산출서"/>
      <sheetName val="단가조사"/>
      <sheetName val="수량BOQ"/>
      <sheetName val="손익분석"/>
      <sheetName val="내역표지"/>
      <sheetName val="3BL공동구 수량"/>
      <sheetName val="시설물기초"/>
      <sheetName val="crude.SLAB RE-bar"/>
      <sheetName val="CRUDE RE-bar"/>
      <sheetName val="계산근거"/>
      <sheetName val="입력값"/>
      <sheetName val="설계기준 및 하중계산"/>
      <sheetName val="일위목록데이타"/>
      <sheetName val="계산서(곡선부)"/>
      <sheetName val="-치수표(곡선부)"/>
      <sheetName val="#1"/>
      <sheetName val="DC-2303"/>
      <sheetName val="예산변경원인분석"/>
      <sheetName val="000000"/>
      <sheetName val="공내역"/>
      <sheetName val=" 냉각수펌프"/>
      <sheetName val="물량표S"/>
      <sheetName val="점수계산1-2"/>
      <sheetName val="COPING"/>
      <sheetName val="을"/>
      <sheetName val="분석"/>
      <sheetName val="수량산출서"/>
      <sheetName val="수목데이타 "/>
      <sheetName val="대가표(품셈)"/>
      <sheetName val="주경기-오배수"/>
      <sheetName val="hvac내역서(제어동)"/>
      <sheetName val="대비내역"/>
      <sheetName val="물가자료"/>
      <sheetName val="을지"/>
      <sheetName val="전체"/>
      <sheetName val="DB"/>
      <sheetName val="약품공급2"/>
      <sheetName val="토공(우물통,기타) "/>
      <sheetName val="8.PILE  (돌출)"/>
      <sheetName val="산출내역서집계표"/>
      <sheetName val="plan&amp;section of foundation"/>
      <sheetName val="직노"/>
      <sheetName val="제-노임"/>
      <sheetName val="제직재"/>
      <sheetName val="1월"/>
      <sheetName val="바.한일양산"/>
      <sheetName val="3.하중산정4.지지력"/>
      <sheetName val="표지"/>
      <sheetName val="CPM챠트"/>
      <sheetName val="대로근거"/>
      <sheetName val="노임"/>
      <sheetName val="EKOG10건축"/>
      <sheetName val="design criteria"/>
      <sheetName val="날개벽수량표"/>
      <sheetName val="중기일위대가"/>
      <sheetName val="wall"/>
      <sheetName val="건설기계"/>
      <sheetName val="단가산출"/>
      <sheetName val="사급자재"/>
      <sheetName val="물량집계"/>
      <sheetName val="제수변수량"/>
      <sheetName val="견"/>
      <sheetName val="TEL"/>
      <sheetName val="6PILE  (돌출)"/>
      <sheetName val="직재"/>
      <sheetName val="CLAUSE"/>
      <sheetName val="역T형"/>
      <sheetName val="PAINT"/>
      <sheetName val="SUMMARY"/>
      <sheetName val="C.S.A"/>
      <sheetName val="전기일위목록"/>
      <sheetName val="산근1"/>
      <sheetName val="물량표"/>
      <sheetName val="gyun"/>
      <sheetName val="입찰"/>
      <sheetName val="현경"/>
      <sheetName val="자재운반단가일람표"/>
      <sheetName val="제잡비계산서"/>
      <sheetName val="BSD (2)"/>
      <sheetName val="확인서"/>
      <sheetName val="라멘수량"/>
      <sheetName val="설계변경원가계산총괄표"/>
      <sheetName val="간접비내역-1"/>
      <sheetName val="COA-17"/>
      <sheetName val="C-18"/>
      <sheetName val="97 사업추정(WEKI)"/>
      <sheetName val="단위중기"/>
      <sheetName val="부대시설"/>
      <sheetName val="우배수"/>
      <sheetName val="INPUT"/>
      <sheetName val="건축"/>
      <sheetName val="실행내역"/>
      <sheetName val="TB-내역서"/>
      <sheetName val="M_B"/>
      <sheetName val="변화치수"/>
      <sheetName val="부대공"/>
      <sheetName val="명세서"/>
      <sheetName val="1차변경내역"/>
      <sheetName val="중기조종사 단위단가"/>
      <sheetName val="현황산출서"/>
      <sheetName val="날개벽(시점좌측)"/>
      <sheetName val="냉천부속동"/>
      <sheetName val="ITB COST"/>
      <sheetName val="성곽내역서"/>
      <sheetName val="공종별수량집계"/>
      <sheetName val="수목표준대가"/>
      <sheetName val="총괄"/>
      <sheetName val="일반부표"/>
      <sheetName val="DATA 입력란"/>
      <sheetName val="1. 설계조건 2.단면가정 3. 하중계산"/>
      <sheetName val="현장관리비"/>
      <sheetName val="공사개요"/>
      <sheetName val="공사현황"/>
      <sheetName val="유림총괄"/>
      <sheetName val="양천현"/>
      <sheetName val="견적"/>
      <sheetName val="총괄-1"/>
      <sheetName val="자료"/>
      <sheetName val="Sheet1 (2)"/>
      <sheetName val="단위수량"/>
      <sheetName val="BID"/>
      <sheetName val="참고자료"/>
      <sheetName val="일위대가(계측기설치)"/>
      <sheetName val="9GNG운반"/>
      <sheetName val="작성"/>
      <sheetName val="#3_일위대가목록"/>
      <sheetName val="실행간접비용"/>
      <sheetName val="YES-T"/>
      <sheetName val="REINF."/>
      <sheetName val="LOADS"/>
      <sheetName val="CHECK1"/>
      <sheetName val="예방접종계획"/>
      <sheetName val="근태계획서"/>
      <sheetName val="용소리교"/>
      <sheetName val="제수"/>
      <sheetName val="공기"/>
      <sheetName val="산출목록표"/>
      <sheetName val="계약내력"/>
      <sheetName val="ES조서출력하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1"/>
      <sheetName val="일위대가"/>
      <sheetName val="001"/>
      <sheetName val="교각1"/>
      <sheetName val="COPING-1"/>
      <sheetName val="역T형교대-2수량"/>
      <sheetName val="개요"/>
      <sheetName val="VXXXXX"/>
      <sheetName val="바닥막이1.5"/>
      <sheetName val="ABUT수량-A1"/>
      <sheetName val="Sheet17"/>
      <sheetName val="000000"/>
      <sheetName val="차액보증"/>
      <sheetName val="1.설계조건"/>
      <sheetName val="MOTOR"/>
      <sheetName val="DATA 입력란"/>
      <sheetName val="1. 설계조건 2.단면가정 3. 하중계산"/>
      <sheetName val="적용단위길이"/>
      <sheetName val="일위대가모듈"/>
      <sheetName val="ⴭⴭⴭⴭ"/>
      <sheetName val="내역"/>
      <sheetName val="ilch"/>
      <sheetName val="L형옹벽측구"/>
      <sheetName val="FOOTING단면력"/>
      <sheetName val="BID"/>
      <sheetName val="총괄직영"/>
      <sheetName val="8.PILE  (돌출)"/>
      <sheetName val="배수공"/>
      <sheetName val="암거"/>
      <sheetName val="포장공"/>
      <sheetName val="노임"/>
      <sheetName val="기계경비일람"/>
      <sheetName val="종배수관(신)"/>
      <sheetName val="구조물철거타공정이월"/>
      <sheetName val="설계요소"/>
      <sheetName val="대치판정"/>
    </sheetNames>
    <definedNames>
      <definedName name="Macro1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명서(1)"/>
      <sheetName val="설명서 (2)"/>
      <sheetName val="원가"/>
      <sheetName val="총괄"/>
      <sheetName val="공사명세총괄"/>
      <sheetName val="명세"/>
      <sheetName val="일위"/>
      <sheetName val="재료"/>
      <sheetName val="단가1"/>
      <sheetName val="단가2운반"/>
      <sheetName val="운반거리표"/>
      <sheetName val="기계경비"/>
      <sheetName val="수량집계"/>
      <sheetName val="직접자재"/>
      <sheetName val="노임,자재단가"/>
      <sheetName val="안정검정"/>
      <sheetName val="댐구조도"/>
      <sheetName val="수량산출표"/>
      <sheetName val="토적집계표"/>
      <sheetName val="토적계산"/>
      <sheetName val="돌수로도면,산출"/>
      <sheetName val="어도U형"/>
      <sheetName val="어도산출"/>
      <sheetName val="어도구조"/>
      <sheetName val="지적"/>
      <sheetName val="야장"/>
      <sheetName val="날개벽구조"/>
      <sheetName val="세월교산출기초"/>
      <sheetName val="세월교구조도"/>
      <sheetName val="일위대가"/>
      <sheetName val="공통가설"/>
      <sheetName val="기슭막이(야면석찰쌓기)"/>
      <sheetName val="적현로"/>
      <sheetName val="터파기및재료"/>
      <sheetName val="DATE"/>
      <sheetName val="04.사방(전석)원본"/>
      <sheetName val="Sheet3"/>
      <sheetName val="구조물철거타공정이월"/>
      <sheetName val="unitpric"/>
      <sheetName val="인자기준"/>
      <sheetName val="금액내역서"/>
      <sheetName val="1 자원총괄"/>
      <sheetName val="건축공사실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130">
          <cell r="U130">
            <v>1669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11">
          <cell r="J11">
            <v>0.3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____"/>
      <sheetName val="___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炷舅?XLS]데이타'!$E$124"/>
      <sheetName val="ls]노임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원내역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건축2"/>
      <sheetName val="소일위대가코드표"/>
      <sheetName val="炷舅?XLS"/>
      <sheetName val="ls"/>
      <sheetName val="토공사"/>
      <sheetName val="품셈집계표"/>
      <sheetName val="자재조사표(참고용)"/>
      <sheetName val="일반부표집계표"/>
      <sheetName val="수목일위"/>
      <sheetName val="설명"/>
      <sheetName val=""/>
      <sheetName val="수목데이타"/>
      <sheetName val="노임단가"/>
      <sheetName val="단가조사"/>
      <sheetName val="6호기"/>
      <sheetName val="간접"/>
      <sheetName val="원가계산"/>
      <sheetName val="AS포장복구 "/>
      <sheetName val="참고"/>
      <sheetName val="공사개요"/>
      <sheetName val="표지 (2)"/>
      <sheetName val="갑  지"/>
      <sheetName val="Sheet1"/>
      <sheetName val="Customer Databas"/>
      <sheetName val="공종단가"/>
      <sheetName val="2000.11월설계내역"/>
      <sheetName val="품셈TABLE"/>
      <sheetName val="기타 정보통신공사"/>
      <sheetName val="䈘목(중국단풍-)"/>
      <sheetName val="수목표준대가"/>
      <sheetName val="단가대비표"/>
      <sheetName val="장비별표(오거보링)(Ø400)(12M)"/>
      <sheetName val="화재 탐지 설비"/>
      <sheetName val="데리네이타현황"/>
      <sheetName val="일위대가"/>
      <sheetName val="접속도로1"/>
      <sheetName val="평가데이터"/>
      <sheetName val="조명일위"/>
      <sheetName val="이름표지정"/>
      <sheetName val="금액"/>
      <sheetName val="data"/>
      <sheetName val="직접경비"/>
      <sheetName val="직접인건비"/>
      <sheetName val="시설물일위"/>
      <sheetName val="가설공사"/>
      <sheetName val="단가결정"/>
      <sheetName val="내역아"/>
      <sheetName val="울타리"/>
      <sheetName val="문학간접"/>
      <sheetName val="9811"/>
      <sheetName val="Total"/>
      <sheetName val="unit 4"/>
      <sheetName val="1"/>
      <sheetName val="2"/>
      <sheetName val="3"/>
      <sheetName val="4"/>
      <sheetName val="5"/>
      <sheetName val="수량산출서"/>
      <sheetName val="간선계산"/>
      <sheetName val="전익자재"/>
      <sheetName val="기초일위"/>
      <sheetName val="시설일위"/>
      <sheetName val="직재"/>
      <sheetName val="재집"/>
      <sheetName val="일위대가(가설)"/>
      <sheetName val="1차증가원가계산"/>
      <sheetName val="가설공사비"/>
      <sheetName val="도로구조공사비"/>
      <sheetName val="도로토공공사비"/>
      <sheetName val="여수토공사비"/>
      <sheetName val="총괄내역"/>
      <sheetName val="건축-물가변동"/>
      <sheetName val="현장관리비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골조시행"/>
      <sheetName val="자재단가조사표-수목"/>
      <sheetName val="준검 내역서"/>
      <sheetName val="단가 및 재료비"/>
      <sheetName val="단가산출2"/>
      <sheetName val="파일의이용"/>
      <sheetName val="공종목록표"/>
      <sheetName val="교사기준면적(초등)"/>
      <sheetName val="금융비용"/>
      <sheetName val="Sheet1 (2)"/>
      <sheetName val="49"/>
      <sheetName val="금액내역서"/>
      <sheetName val="기본단가표"/>
      <sheetName val="노임이"/>
      <sheetName val="2000년1차"/>
      <sheetName val="2000전체분"/>
      <sheetName val="내역"/>
      <sheetName val="견적시담(송포2공구)"/>
      <sheetName val="노무,재료"/>
      <sheetName val="전주2本1"/>
      <sheetName val="조명시설"/>
      <sheetName val="1.설계조건"/>
      <sheetName val="단가산출"/>
      <sheetName val="횡배수관토공수량"/>
      <sheetName val="EACT10"/>
      <sheetName val="시멘트"/>
      <sheetName val="철콘"/>
      <sheetName val="개인"/>
      <sheetName val="일위대가-1"/>
      <sheetName val="공종별원가계산"/>
      <sheetName val="가감수량"/>
      <sheetName val="맨홀수량산출"/>
      <sheetName val="총괄내역서"/>
      <sheetName val="전체"/>
      <sheetName val="A"/>
      <sheetName val="산출내역서집계표"/>
      <sheetName val="DC-O-4-S(설명서)"/>
      <sheetName val="별표집계"/>
      <sheetName val="남양내역"/>
      <sheetName val="Sheet4"/>
      <sheetName val="자재단가"/>
      <sheetName val="9509"/>
      <sheetName val="품셈"/>
      <sheetName val="단가표 (2)"/>
      <sheetName val="DANGA"/>
      <sheetName val="단가"/>
      <sheetName val="연습"/>
      <sheetName val="단가산출1"/>
      <sheetName val="Ⅶ-2.현장경비산출"/>
      <sheetName val="토공산출(주차장)"/>
      <sheetName val="현장관리"/>
      <sheetName val="공통가설"/>
      <sheetName val="매입"/>
      <sheetName val="토공산출 (아파트)"/>
      <sheetName val="정렬"/>
      <sheetName val="5 일위목록"/>
      <sheetName val="7 단가조사"/>
      <sheetName val="6 일위대가"/>
      <sheetName val="E.P.T수량산출서"/>
      <sheetName val="INPUT"/>
      <sheetName val="참조"/>
      <sheetName val="참조M"/>
      <sheetName val="입찰"/>
      <sheetName val="현경"/>
      <sheetName val="기초자료입력"/>
      <sheetName val="2공구산출내역"/>
      <sheetName val="배수내역"/>
      <sheetName val="DT"/>
      <sheetName val="롤러"/>
      <sheetName val="펌프차타설"/>
      <sheetName val="기계경비적용기준"/>
      <sheetName val="전기혼잡제경비(45)"/>
      <sheetName val="간접비"/>
      <sheetName val="평가내역"/>
      <sheetName val="Mc1"/>
      <sheetName val="ABUT수량-A1"/>
      <sheetName val="시설물기초"/>
      <sheetName val="개소별수량산출"/>
      <sheetName val="전기"/>
      <sheetName val="10공구일위"/>
      <sheetName val="2.대외공문"/>
      <sheetName val="수목단가"/>
      <sheetName val="식재수량표"/>
      <sheetName val="식재일위"/>
      <sheetName val="년도별시공"/>
      <sheetName val="공구원가계산"/>
      <sheetName val="시설수량표"/>
      <sheetName val="노임(1차)"/>
      <sheetName val="bid"/>
      <sheetName val="001"/>
      <sheetName val="기초자료"/>
      <sheetName val="물가자료"/>
      <sheetName val="123"/>
      <sheetName val="공내역"/>
      <sheetName val="비목군분류일위"/>
      <sheetName val="일위목록"/>
      <sheetName val="중기사용료산출근거"/>
      <sheetName val="현장"/>
      <sheetName val="수안보-MBR1"/>
      <sheetName val="일위"/>
      <sheetName val="수량산출"/>
      <sheetName val="제수"/>
      <sheetName val="공기"/>
      <sheetName val="지주목시비량산출서"/>
      <sheetName val="조건"/>
      <sheetName val="충주"/>
      <sheetName val="부하계산서"/>
      <sheetName val="내역(APT)"/>
      <sheetName val="골조대비내역"/>
      <sheetName val="기계설비-물가변동"/>
      <sheetName val="공종집계"/>
      <sheetName val="말고개터널조명전압강하"/>
      <sheetName val="자재 집계표"/>
      <sheetName val="운동장 (2)"/>
      <sheetName val="관공일위대가"/>
      <sheetName val="계수시트"/>
      <sheetName val="일위대가목차"/>
      <sheetName val="공사별 가중치 산출근거(토목)"/>
      <sheetName val="가중치근거(조경)"/>
      <sheetName val="설계서"/>
      <sheetName val="토목주소"/>
      <sheetName val="공사비예산서(토목분)"/>
      <sheetName val="대가표(품셈)"/>
      <sheetName val="가도공"/>
      <sheetName val="식재"/>
      <sheetName val="시설물"/>
      <sheetName val="식재출력용"/>
      <sheetName val="유지관리"/>
      <sheetName val="에너지동"/>
      <sheetName val="세부내역"/>
      <sheetName val="전선 및 전선관"/>
      <sheetName val="금융"/>
      <sheetName val="총괄표"/>
      <sheetName val="투찰금액"/>
      <sheetName val="예산명세서"/>
      <sheetName val="설계명세서"/>
      <sheetName val="자료입력"/>
      <sheetName val="1차 내역서"/>
      <sheetName val="준공정산"/>
      <sheetName val="예가표"/>
      <sheetName val="주요항목별"/>
      <sheetName val="실행간접비용"/>
      <sheetName val="DB@Acess"/>
      <sheetName val="Civil"/>
      <sheetName val="입력자료"/>
      <sheetName val="카렌스센터계량기설치공사"/>
      <sheetName val="견적"/>
      <sheetName val="合成単価作成表-BLDG"/>
      <sheetName val="공사요율산출표"/>
      <sheetName val="부하계산"/>
      <sheetName val="날개벽(좌,우=60도-4개)"/>
      <sheetName val="설계내역일위"/>
      <sheetName val="토공수량"/>
      <sheetName val="교육종류"/>
      <sheetName val="밸브설치"/>
      <sheetName val="일반부표"/>
      <sheetName val="삭제금지단가"/>
      <sheetName val="공사기본내용입력"/>
      <sheetName val="공통"/>
      <sheetName val="동해title"/>
      <sheetName val="JUCKEYK"/>
      <sheetName val="단위단가"/>
      <sheetName val="입찰안"/>
      <sheetName val="GAS"/>
      <sheetName val="경산"/>
      <sheetName val="귀래 설계 공내역서"/>
      <sheetName val="설계예산서"/>
      <sheetName val="상 부"/>
      <sheetName val="설계내역서"/>
      <sheetName val="내역서01"/>
      <sheetName val="조명율표"/>
      <sheetName val="노무비"/>
      <sheetName val="지수"/>
      <sheetName val="대치판정"/>
      <sheetName val="총괄표1"/>
      <sheetName val="퇴직금(울산천상)"/>
      <sheetName val="기성청구"/>
      <sheetName val="설계내"/>
      <sheetName val="SG"/>
      <sheetName val="견적율"/>
      <sheetName val="BH"/>
      <sheetName val="예산갑지"/>
      <sheetName val="자료"/>
      <sheetName val="간선"/>
      <sheetName val="전압"/>
      <sheetName val="조도"/>
      <sheetName val="동력"/>
      <sheetName val="D&amp;P특기사항"/>
      <sheetName val="사급자재"/>
      <sheetName val="약품설비"/>
      <sheetName val="담장산출"/>
      <sheetName val="자단"/>
      <sheetName val="인공산출"/>
      <sheetName val="EQT-ESTN"/>
      <sheetName val="토공집계"/>
      <sheetName val="퍼스트"/>
      <sheetName val="건축내역서"/>
      <sheetName val="설비내역서"/>
      <sheetName val="전기내역서"/>
      <sheetName val="말뚝지지력산정"/>
      <sheetName val="당초내역서"/>
      <sheetName val="중기일위대가"/>
      <sheetName val="기기리스트"/>
      <sheetName val="총괄"/>
      <sheetName val="MOTOR"/>
      <sheetName val="부대공Ⅱ"/>
      <sheetName val="현관"/>
      <sheetName val="인원"/>
      <sheetName val="1안"/>
      <sheetName val="공통비총괄표"/>
      <sheetName val="내역서2안"/>
      <sheetName val="단가비교"/>
      <sheetName val="JUCK"/>
      <sheetName val="정화조방수미장"/>
      <sheetName val="코드"/>
      <sheetName val="인건비"/>
      <sheetName val="설계내역"/>
      <sheetName val="03하반기내역서"/>
      <sheetName val="04상반기"/>
      <sheetName val="약품공급2"/>
      <sheetName val="공작물조직표(용배수)"/>
      <sheetName val="11월"/>
      <sheetName val="평교-내역"/>
      <sheetName val="1호인버트수량"/>
      <sheetName val="석축설면"/>
      <sheetName val="법면단"/>
      <sheetName val="설계조건"/>
      <sheetName val="안정계산"/>
      <sheetName val="단면검토"/>
      <sheetName val="WORK"/>
      <sheetName val="건축(을)"/>
      <sheetName val="설계가"/>
      <sheetName val="정부노임단가"/>
      <sheetName val="가스(내역)"/>
      <sheetName val="산출근거"/>
      <sheetName val="SCHE"/>
      <sheetName val="지급자재"/>
      <sheetName val="날개벽수량표"/>
      <sheetName val="기타_정보통신공사"/>
      <sheetName val="Customer_Databas"/>
      <sheetName val="AS포장복구_"/>
      <sheetName val="2000_11월설계내역"/>
      <sheetName val="표지_(2)"/>
      <sheetName val="갑__지"/>
      <sheetName val="unit_4"/>
      <sheetName val="화재_탐지_설비"/>
      <sheetName val="준검_내역서"/>
      <sheetName val="Sheet1_(2)"/>
      <sheetName val="단가_및_재료비"/>
      <sheetName val="1_설계조건"/>
      <sheetName val="Ⅶ-2_현장경비산출"/>
      <sheetName val="토공산출_(아파트)"/>
      <sheetName val="5_일위목록"/>
      <sheetName val="7_단가조사"/>
      <sheetName val="6_일위대가"/>
      <sheetName val="E_P_T수량산출서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3.바닥판  "/>
      <sheetName val="가격비"/>
      <sheetName val="일위집계표"/>
      <sheetName val="炷舅_XLS_데이타'!$E$124"/>
      <sheetName val="ls_노임"/>
      <sheetName val="炷舅_XLS"/>
      <sheetName val="시공"/>
      <sheetName val="평형별수량표"/>
      <sheetName val="가설개략"/>
      <sheetName val="을지"/>
      <sheetName val="평당"/>
      <sheetName val="매입세"/>
      <sheetName val="창호"/>
      <sheetName val="간지"/>
      <sheetName val="배수공"/>
      <sheetName val="부대공1(65-77,93-95)"/>
      <sheetName val="부대공2(78-"/>
      <sheetName val="구조물공1(51~56)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노무비단가"/>
      <sheetName val="잡비"/>
      <sheetName val="절감계산"/>
      <sheetName val="PW3"/>
      <sheetName val="PW4"/>
      <sheetName val="SC1"/>
      <sheetName val="PE"/>
      <sheetName val="PM"/>
      <sheetName val="TR"/>
      <sheetName val="공정코드"/>
      <sheetName val="01"/>
      <sheetName val="6PILE  (돌출)"/>
      <sheetName val="1차_내역서"/>
      <sheetName val="소야공정계획표"/>
      <sheetName val="COVER"/>
      <sheetName val="설계"/>
      <sheetName val="Sheet6"/>
      <sheetName val="실행철강하도"/>
      <sheetName val="우배수"/>
      <sheetName val="원형맨홀수량"/>
      <sheetName val="제잡비"/>
      <sheetName val="토집"/>
      <sheetName val="설계예시"/>
      <sheetName val="전계가"/>
      <sheetName val="4-10"/>
      <sheetName val="전기공사"/>
      <sheetName val=" 견적서"/>
      <sheetName val="참조(2)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가로등"/>
      <sheetName val="PAINT"/>
      <sheetName val="TEL"/>
      <sheetName val="실행"/>
      <sheetName val="신표지1"/>
      <sheetName val="시추주상도"/>
      <sheetName val="주관사업"/>
      <sheetName val="천방교접속"/>
      <sheetName val="귀래_설계_공내역서"/>
      <sheetName val="자재_집계표"/>
      <sheetName val="전선_및_전선관"/>
      <sheetName val="배수판"/>
      <sheetName val="GAS저장소"/>
      <sheetName val="라인마킹"/>
      <sheetName val="위험물저장소"/>
      <sheetName val="일반창고동"/>
      <sheetName val="자판실행"/>
      <sheetName val="을"/>
      <sheetName val="bearing"/>
      <sheetName val="단가표_(2)"/>
      <sheetName val="근거(기밀댐퍼)"/>
      <sheetName val="3.공통공사대비"/>
      <sheetName val="전차선로 물량표"/>
      <sheetName val="한강운반비"/>
      <sheetName val="자재"/>
      <sheetName val="공통(20-91)"/>
      <sheetName val="가스내역"/>
      <sheetName val="2000,9월 일위"/>
      <sheetName val="품의서(0217)"/>
      <sheetName val="계산내역(설비)"/>
      <sheetName val="적용기준"/>
      <sheetName val="위치조서"/>
      <sheetName val="9GNG운반"/>
      <sheetName val="재료단가"/>
      <sheetName val="전기일위대가"/>
      <sheetName val="FB25JN"/>
      <sheetName val="사전공사"/>
      <sheetName val="동력부하계산"/>
      <sheetName val="품셈표"/>
      <sheetName val="공사발의서"/>
      <sheetName val="S0"/>
      <sheetName val="이름정의"/>
      <sheetName val="초기화면"/>
      <sheetName val="기계실 D200"/>
      <sheetName val="부안일위"/>
      <sheetName val="cable-data"/>
      <sheetName val="월별"/>
      <sheetName val="EJ"/>
      <sheetName val="관리,공감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가감수량(2호)"/>
      <sheetName val="맨홀수량산출(2호)"/>
      <sheetName val="기초1"/>
      <sheetName val="하수급견적대비"/>
      <sheetName val="G.R300경비"/>
      <sheetName val="일위대가목록"/>
      <sheetName val="교대시점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단목"/>
      <sheetName val="토목수량"/>
      <sheetName val="원가"/>
      <sheetName val="공사비집계표"/>
      <sheetName val="와동25-3(변경)"/>
      <sheetName val="가설"/>
      <sheetName val="구조포설"/>
      <sheetName val="복구"/>
      <sheetName val="부대"/>
      <sheetName val="부호표"/>
      <sheetName val="토공"/>
      <sheetName val="3차준공"/>
      <sheetName val="MAIN"/>
      <sheetName val="단면가정"/>
      <sheetName val="과세내역(세부)"/>
      <sheetName val="EQUIP-H"/>
      <sheetName val="각종단가"/>
      <sheetName val="N賃率-職"/>
      <sheetName val="기성내역"/>
      <sheetName val="수량집계표"/>
      <sheetName val="공종별수량집계"/>
      <sheetName val="토목"/>
      <sheetName val="ITEM"/>
      <sheetName val="기성2"/>
      <sheetName val="견적서"/>
      <sheetName val="진주방향"/>
      <sheetName val="토공집계표"/>
      <sheetName val="설계기준"/>
      <sheetName val="2.2.10.샤시등"/>
      <sheetName val="내역1"/>
      <sheetName val="대공종"/>
      <sheetName val="수량집계"/>
      <sheetName val="A-4"/>
      <sheetName val="TB-내역서"/>
      <sheetName val="성곽내역서"/>
      <sheetName val="Sheet13"/>
      <sheetName val="발전기"/>
      <sheetName val="Sheet14"/>
      <sheetName val="영업.일1"/>
      <sheetName val="전등설비"/>
      <sheetName val="날개벽"/>
      <sheetName val="기타공사"/>
      <sheetName val="단청(제외)"/>
      <sheetName val="목공집계"/>
      <sheetName val="미장(2)"/>
      <sheetName val="운반"/>
      <sheetName val="지붕(기와)"/>
      <sheetName val="7단가"/>
      <sheetName val="타견적(을)"/>
      <sheetName val="부시수량"/>
      <sheetName val="200"/>
      <sheetName val="코드표"/>
      <sheetName val="1.설계기준"/>
      <sheetName val="인사자료총집계"/>
      <sheetName val="수목데이타 "/>
      <sheetName val="기성내역서표지"/>
      <sheetName val="邅☳"/>
      <sheetName val="1.가설"/>
      <sheetName val="4.목공사"/>
      <sheetName val="덕소내역"/>
      <sheetName val="2호맨홀공제수량"/>
      <sheetName val="인부신상자료"/>
      <sheetName val="신우"/>
      <sheetName val="차수"/>
      <sheetName val="직접공사비집계표_7"/>
      <sheetName val="공통가설_8"/>
      <sheetName val="기타시설"/>
      <sheetName val="아파트_9"/>
      <sheetName val="주민복지관"/>
      <sheetName val="지하주차장"/>
      <sheetName val="수로단위수량"/>
      <sheetName val="변경일위"/>
      <sheetName val="Book1"/>
      <sheetName val="용산1(해보)"/>
      <sheetName val="기초공"/>
      <sheetName val="기둥(원형)"/>
      <sheetName val="부대내역"/>
      <sheetName val="제잡비집계"/>
      <sheetName val="가설건물"/>
      <sheetName val="70%"/>
      <sheetName val="터널조도"/>
      <sheetName val="소요자재"/>
      <sheetName val="노무산출서"/>
      <sheetName val="횡배수관수량집계"/>
      <sheetName val="횡배수관기초"/>
      <sheetName val="sub"/>
      <sheetName val="98지급계획"/>
      <sheetName val="실행(표지,갑,을)"/>
      <sheetName val="-배수구조물⳵토공"/>
      <sheetName val="경상비"/>
      <sheetName val="통합내역"/>
      <sheetName val="재정비직인"/>
      <sheetName val="우수공"/>
      <sheetName val="표  지"/>
      <sheetName val="Y-WORK"/>
    </sheetNames>
    <sheetDataSet>
      <sheetData sheetId="0"/>
      <sheetData sheetId="1"/>
      <sheetData sheetId="2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강원소나무"/>
      <sheetName val="중부소나무"/>
      <sheetName val="잣나무"/>
      <sheetName val="낙엽송"/>
      <sheetName val="리기다"/>
      <sheetName val="상수리"/>
      <sheetName val="신갈"/>
      <sheetName val="편백"/>
      <sheetName val="데이타"/>
      <sheetName val="식재인부"/>
      <sheetName val="수량산출표"/>
      <sheetName val="댐구조도"/>
      <sheetName val="세월교산출기초"/>
      <sheetName val="수량산출"/>
      <sheetName val="산출내역서2"/>
      <sheetName val="산출내역서1"/>
      <sheetName val="설계적용기준"/>
      <sheetName val="책임기술자선임계(최현배)"/>
    </sheetNames>
    <sheetDataSet>
      <sheetData sheetId="0" refreshError="1">
        <row r="2">
          <cell r="B2">
            <v>8.0999999999999996E-3</v>
          </cell>
          <cell r="C2">
            <v>1.35E-2</v>
          </cell>
          <cell r="D2">
            <v>2.0199999999999999E-2</v>
          </cell>
          <cell r="E2">
            <v>2.8000000000000001E-2</v>
          </cell>
          <cell r="F2">
            <v>3.6999999999999998E-2</v>
          </cell>
          <cell r="G2">
            <v>4.7100000000000003E-2</v>
          </cell>
          <cell r="H2">
            <v>5.8400000000000001E-2</v>
          </cell>
          <cell r="I2">
            <v>7.0699999999999999E-2</v>
          </cell>
          <cell r="J2">
            <v>8.4099999999999994E-2</v>
          </cell>
          <cell r="K2">
            <v>9.8699999999999996E-2</v>
          </cell>
          <cell r="L2">
            <v>0.1143</v>
          </cell>
          <cell r="M2">
            <v>0.13100000000000001</v>
          </cell>
          <cell r="N2">
            <v>0.1487</v>
          </cell>
          <cell r="O2">
            <v>0.1676</v>
          </cell>
          <cell r="P2">
            <v>0.18759999999999999</v>
          </cell>
          <cell r="Q2">
            <v>0.2087</v>
          </cell>
          <cell r="R2">
            <v>0.23080000000000001</v>
          </cell>
          <cell r="S2">
            <v>0.25409999999999999</v>
          </cell>
          <cell r="T2">
            <v>0.27850000000000003</v>
          </cell>
          <cell r="U2">
            <v>0.30399999999999999</v>
          </cell>
          <cell r="V2">
            <v>0.3306</v>
          </cell>
          <cell r="W2">
            <v>0.3584</v>
          </cell>
          <cell r="X2">
            <v>0.38729999999999998</v>
          </cell>
          <cell r="Y2">
            <v>0.4173</v>
          </cell>
          <cell r="Z2">
            <v>0.44850000000000001</v>
          </cell>
          <cell r="AA2">
            <v>0.48089999999999999</v>
          </cell>
          <cell r="AB2">
            <v>0.51449999999999996</v>
          </cell>
          <cell r="AC2">
            <v>0.54920000000000002</v>
          </cell>
          <cell r="AD2">
            <v>0.58520000000000005</v>
          </cell>
          <cell r="AE2">
            <v>0.62239999999999995</v>
          </cell>
          <cell r="AF2">
            <v>0.66080000000000005</v>
          </cell>
          <cell r="AG2">
            <v>0.70040000000000002</v>
          </cell>
          <cell r="AH2">
            <v>0.74129999999999996</v>
          </cell>
          <cell r="AI2">
            <v>0.78339999999999999</v>
          </cell>
          <cell r="AJ2">
            <v>0.82679999999999998</v>
          </cell>
          <cell r="AK2">
            <v>0.87160000000000004</v>
          </cell>
          <cell r="AL2">
            <v>0.91759999999999997</v>
          </cell>
          <cell r="AM2">
            <v>0.96489999999999998</v>
          </cell>
          <cell r="AN2">
            <v>1.0136000000000001</v>
          </cell>
          <cell r="AO2">
            <v>1.0636000000000001</v>
          </cell>
          <cell r="AP2">
            <v>1.115</v>
          </cell>
          <cell r="AQ2">
            <v>1.1677</v>
          </cell>
          <cell r="AR2">
            <v>1.2219</v>
          </cell>
          <cell r="AS2">
            <v>1.2774000000000001</v>
          </cell>
          <cell r="AT2">
            <v>1.3344</v>
          </cell>
          <cell r="AU2">
            <v>1.3929</v>
          </cell>
          <cell r="AV2">
            <v>1.4528000000000001</v>
          </cell>
          <cell r="AW2">
            <v>1.5141</v>
          </cell>
        </row>
        <row r="3">
          <cell r="B3">
            <v>9.7000000000000003E-3</v>
          </cell>
          <cell r="C3">
            <v>1.6299999999999999E-2</v>
          </cell>
          <cell r="D3">
            <v>2.4299999999999999E-2</v>
          </cell>
          <cell r="E3">
            <v>3.3700000000000001E-2</v>
          </cell>
          <cell r="F3">
            <v>4.4499999999999998E-2</v>
          </cell>
          <cell r="G3">
            <v>5.67E-2</v>
          </cell>
          <cell r="H3">
            <v>7.0199999999999999E-2</v>
          </cell>
          <cell r="I3">
            <v>8.5000000000000006E-2</v>
          </cell>
          <cell r="J3">
            <v>0.1011</v>
          </cell>
          <cell r="K3">
            <v>0.11849999999999999</v>
          </cell>
          <cell r="L3">
            <v>0.13730000000000001</v>
          </cell>
          <cell r="M3">
            <v>0.1573</v>
          </cell>
          <cell r="N3">
            <v>0.17860000000000001</v>
          </cell>
          <cell r="O3">
            <v>0.20119999999999999</v>
          </cell>
          <cell r="P3">
            <v>0.22520000000000001</v>
          </cell>
          <cell r="Q3">
            <v>0.25040000000000001</v>
          </cell>
          <cell r="R3">
            <v>0.27700000000000002</v>
          </cell>
          <cell r="S3">
            <v>0.30480000000000002</v>
          </cell>
          <cell r="T3">
            <v>0.33400000000000002</v>
          </cell>
          <cell r="U3">
            <v>0.36449999999999999</v>
          </cell>
          <cell r="V3">
            <v>0.39629999999999999</v>
          </cell>
          <cell r="W3">
            <v>0.42949999999999999</v>
          </cell>
          <cell r="X3">
            <v>0.46400000000000002</v>
          </cell>
          <cell r="Y3">
            <v>0.49990000000000001</v>
          </cell>
          <cell r="Z3">
            <v>0.53720000000000001</v>
          </cell>
          <cell r="AA3">
            <v>0.57579999999999998</v>
          </cell>
          <cell r="AB3">
            <v>0.6159</v>
          </cell>
          <cell r="AC3">
            <v>0.6573</v>
          </cell>
          <cell r="AD3">
            <v>0.70020000000000004</v>
          </cell>
          <cell r="AE3">
            <v>0.74450000000000005</v>
          </cell>
          <cell r="AF3">
            <v>0.79020000000000001</v>
          </cell>
          <cell r="AG3">
            <v>0.83730000000000004</v>
          </cell>
          <cell r="AH3">
            <v>0.88600000000000001</v>
          </cell>
          <cell r="AI3">
            <v>0.93610000000000004</v>
          </cell>
          <cell r="AJ3">
            <v>0.98770000000000002</v>
          </cell>
          <cell r="AK3">
            <v>1.0407999999999999</v>
          </cell>
          <cell r="AL3">
            <v>1.0953999999999999</v>
          </cell>
          <cell r="AM3">
            <v>1.1516</v>
          </cell>
          <cell r="AN3">
            <v>1.2093</v>
          </cell>
          <cell r="AO3">
            <v>1.2685999999999999</v>
          </cell>
          <cell r="AP3">
            <v>1.3293999999999999</v>
          </cell>
          <cell r="AQ3">
            <v>1.3918999999999999</v>
          </cell>
          <cell r="AR3">
            <v>1.4559</v>
          </cell>
          <cell r="AS3">
            <v>1.5217000000000001</v>
          </cell>
          <cell r="AT3">
            <v>1.589</v>
          </cell>
          <cell r="AU3">
            <v>1.6579999999999999</v>
          </cell>
          <cell r="AV3">
            <v>1.7286999999999999</v>
          </cell>
          <cell r="AW3">
            <v>1.8010999999999999</v>
          </cell>
        </row>
        <row r="4">
          <cell r="B4">
            <v>1.14E-2</v>
          </cell>
          <cell r="C4">
            <v>1.9E-2</v>
          </cell>
          <cell r="D4">
            <v>2.8400000000000002E-2</v>
          </cell>
          <cell r="E4">
            <v>3.9399999999999998E-2</v>
          </cell>
          <cell r="F4">
            <v>5.1999999999999998E-2</v>
          </cell>
          <cell r="G4">
            <v>6.6199999999999995E-2</v>
          </cell>
          <cell r="H4">
            <v>8.1900000000000001E-2</v>
          </cell>
          <cell r="I4">
            <v>9.9199999999999997E-2</v>
          </cell>
          <cell r="J4">
            <v>0.11799999999999999</v>
          </cell>
          <cell r="K4">
            <v>0.1384</v>
          </cell>
          <cell r="L4">
            <v>0.16020000000000001</v>
          </cell>
          <cell r="M4">
            <v>0.18360000000000001</v>
          </cell>
          <cell r="N4">
            <v>0.20849999999999999</v>
          </cell>
          <cell r="O4">
            <v>0.2349</v>
          </cell>
          <cell r="P4">
            <v>0.26269999999999999</v>
          </cell>
          <cell r="Q4">
            <v>0.29210000000000003</v>
          </cell>
          <cell r="R4">
            <v>0.3231</v>
          </cell>
          <cell r="S4">
            <v>0.35549999999999998</v>
          </cell>
          <cell r="T4">
            <v>0.38950000000000001</v>
          </cell>
          <cell r="U4">
            <v>0.42499999999999999</v>
          </cell>
          <cell r="V4">
            <v>0.46210000000000001</v>
          </cell>
          <cell r="W4">
            <v>0.50070000000000003</v>
          </cell>
          <cell r="X4">
            <v>0.54090000000000005</v>
          </cell>
          <cell r="Y4">
            <v>0.58260000000000001</v>
          </cell>
          <cell r="Z4">
            <v>0.62590000000000001</v>
          </cell>
          <cell r="AA4">
            <v>0.67090000000000005</v>
          </cell>
          <cell r="AB4">
            <v>0.71740000000000004</v>
          </cell>
          <cell r="AC4">
            <v>0.76549999999999996</v>
          </cell>
          <cell r="AD4">
            <v>0.81530000000000002</v>
          </cell>
          <cell r="AE4">
            <v>0.86670000000000003</v>
          </cell>
          <cell r="AF4">
            <v>0.91979999999999995</v>
          </cell>
          <cell r="AG4">
            <v>0.97450000000000003</v>
          </cell>
          <cell r="AH4">
            <v>1.0308999999999999</v>
          </cell>
          <cell r="AI4">
            <v>1.089</v>
          </cell>
          <cell r="AJ4">
            <v>1.1489</v>
          </cell>
          <cell r="AK4">
            <v>1.2103999999999999</v>
          </cell>
          <cell r="AL4">
            <v>1.2737000000000001</v>
          </cell>
          <cell r="AM4">
            <v>1.3387</v>
          </cell>
          <cell r="AN4">
            <v>1.4055</v>
          </cell>
          <cell r="AO4">
            <v>1.4742</v>
          </cell>
          <cell r="AP4">
            <v>1.5446</v>
          </cell>
          <cell r="AQ4">
            <v>1.6168</v>
          </cell>
          <cell r="AR4">
            <v>1.6909000000000001</v>
          </cell>
          <cell r="AS4">
            <v>1.7667999999999999</v>
          </cell>
          <cell r="AT4">
            <v>1.8446</v>
          </cell>
          <cell r="AU4">
            <v>1.9244000000000001</v>
          </cell>
          <cell r="AV4">
            <v>2.0059999999999998</v>
          </cell>
          <cell r="AW4">
            <v>2.0895000000000001</v>
          </cell>
        </row>
        <row r="5">
          <cell r="B5">
            <v>1.2999999999999999E-2</v>
          </cell>
          <cell r="C5">
            <v>2.18E-2</v>
          </cell>
          <cell r="D5">
            <v>3.2500000000000001E-2</v>
          </cell>
          <cell r="E5">
            <v>4.4999999999999998E-2</v>
          </cell>
          <cell r="F5">
            <v>5.9499999999999997E-2</v>
          </cell>
          <cell r="G5">
            <v>7.5700000000000003E-2</v>
          </cell>
          <cell r="H5">
            <v>9.3700000000000006E-2</v>
          </cell>
          <cell r="I5">
            <v>0.1135</v>
          </cell>
          <cell r="J5">
            <v>0.13500000000000001</v>
          </cell>
          <cell r="K5">
            <v>0.15820000000000001</v>
          </cell>
          <cell r="L5">
            <v>0.1832</v>
          </cell>
          <cell r="M5">
            <v>0.2099</v>
          </cell>
          <cell r="N5">
            <v>0.23830000000000001</v>
          </cell>
          <cell r="O5">
            <v>0.26840000000000003</v>
          </cell>
          <cell r="P5">
            <v>0.30030000000000001</v>
          </cell>
          <cell r="Q5">
            <v>0.33389999999999997</v>
          </cell>
          <cell r="R5">
            <v>0.36919999999999997</v>
          </cell>
          <cell r="S5">
            <v>0.40620000000000001</v>
          </cell>
          <cell r="T5">
            <v>0.44500000000000001</v>
          </cell>
          <cell r="U5">
            <v>0.48549999999999999</v>
          </cell>
          <cell r="V5">
            <v>0.52780000000000005</v>
          </cell>
          <cell r="W5">
            <v>0.57189999999999996</v>
          </cell>
          <cell r="X5">
            <v>0.61770000000000003</v>
          </cell>
          <cell r="Y5">
            <v>0.6653</v>
          </cell>
          <cell r="Z5">
            <v>0.7147</v>
          </cell>
          <cell r="AA5">
            <v>0.76590000000000003</v>
          </cell>
          <cell r="AB5">
            <v>0.81889999999999996</v>
          </cell>
          <cell r="AC5">
            <v>0.87380000000000002</v>
          </cell>
          <cell r="AD5">
            <v>0.93049999999999999</v>
          </cell>
          <cell r="AE5">
            <v>0.98899999999999999</v>
          </cell>
          <cell r="AF5">
            <v>1.0495000000000001</v>
          </cell>
          <cell r="AG5">
            <v>1.1117999999999999</v>
          </cell>
          <cell r="AH5">
            <v>1.1759999999999999</v>
          </cell>
          <cell r="AI5">
            <v>1.2421</v>
          </cell>
          <cell r="AJ5">
            <v>1.3102</v>
          </cell>
          <cell r="AK5">
            <v>1.3802000000000001</v>
          </cell>
          <cell r="AL5">
            <v>1.4521999999999999</v>
          </cell>
          <cell r="AM5">
            <v>1.5262</v>
          </cell>
          <cell r="AN5">
            <v>1.6021000000000001</v>
          </cell>
          <cell r="AO5">
            <v>1.6800999999999999</v>
          </cell>
          <cell r="AP5">
            <v>1.7601</v>
          </cell>
          <cell r="AQ5">
            <v>1.8422000000000001</v>
          </cell>
          <cell r="AR5">
            <v>1.9262999999999999</v>
          </cell>
          <cell r="AS5">
            <v>2.0125000000000002</v>
          </cell>
          <cell r="AT5">
            <v>2.1009000000000002</v>
          </cell>
          <cell r="AU5">
            <v>2.1913</v>
          </cell>
          <cell r="AV5">
            <v>2.2839999999999998</v>
          </cell>
          <cell r="AW5">
            <v>2.3786999999999998</v>
          </cell>
        </row>
        <row r="6">
          <cell r="B6">
            <v>1.46E-2</v>
          </cell>
          <cell r="C6">
            <v>2.4500000000000001E-2</v>
          </cell>
          <cell r="D6">
            <v>3.6499999999999998E-2</v>
          </cell>
          <cell r="E6">
            <v>5.0700000000000002E-2</v>
          </cell>
          <cell r="F6">
            <v>6.6900000000000001E-2</v>
          </cell>
          <cell r="G6">
            <v>8.5199999999999998E-2</v>
          </cell>
          <cell r="H6">
            <v>0.1055</v>
          </cell>
          <cell r="I6">
            <v>0.12770000000000001</v>
          </cell>
          <cell r="J6">
            <v>0.15190000000000001</v>
          </cell>
          <cell r="K6">
            <v>0.17810000000000001</v>
          </cell>
          <cell r="L6">
            <v>0.20610000000000001</v>
          </cell>
          <cell r="M6">
            <v>0.23619999999999999</v>
          </cell>
          <cell r="N6">
            <v>0.2681</v>
          </cell>
          <cell r="O6">
            <v>0.30199999999999999</v>
          </cell>
          <cell r="P6">
            <v>0.33779999999999999</v>
          </cell>
          <cell r="Q6">
            <v>0.37559999999999999</v>
          </cell>
          <cell r="R6">
            <v>0.4153</v>
          </cell>
          <cell r="S6">
            <v>0.45689999999999997</v>
          </cell>
          <cell r="T6">
            <v>0.50049999999999994</v>
          </cell>
          <cell r="U6">
            <v>0.54600000000000004</v>
          </cell>
          <cell r="V6">
            <v>0.59350000000000003</v>
          </cell>
          <cell r="W6">
            <v>0.64300000000000002</v>
          </cell>
          <cell r="X6">
            <v>0.69450000000000001</v>
          </cell>
          <cell r="Y6">
            <v>0.74790000000000001</v>
          </cell>
          <cell r="Z6">
            <v>0.8034</v>
          </cell>
          <cell r="AA6">
            <v>0.8609</v>
          </cell>
          <cell r="AB6">
            <v>0.92049999999999998</v>
          </cell>
          <cell r="AC6">
            <v>0.98199999999999998</v>
          </cell>
          <cell r="AD6">
            <v>1.0457000000000001</v>
          </cell>
          <cell r="AE6">
            <v>1.1113999999999999</v>
          </cell>
          <cell r="AF6">
            <v>1.1792</v>
          </cell>
          <cell r="AG6">
            <v>1.2491000000000001</v>
          </cell>
          <cell r="AH6">
            <v>1.3210999999999999</v>
          </cell>
          <cell r="AI6">
            <v>1.3953</v>
          </cell>
          <cell r="AJ6">
            <v>1.4716</v>
          </cell>
          <cell r="AK6">
            <v>1.5501</v>
          </cell>
          <cell r="AL6">
            <v>1.6308</v>
          </cell>
          <cell r="AM6">
            <v>1.7137</v>
          </cell>
          <cell r="AN6">
            <v>1.7988999999999999</v>
          </cell>
          <cell r="AO6">
            <v>1.8862000000000001</v>
          </cell>
          <cell r="AP6">
            <v>1.9759</v>
          </cell>
          <cell r="AQ6">
            <v>2.0678000000000001</v>
          </cell>
          <cell r="AR6">
            <v>2.1619999999999999</v>
          </cell>
          <cell r="AS6">
            <v>2.2585999999999999</v>
          </cell>
          <cell r="AT6">
            <v>2.3574999999999999</v>
          </cell>
          <cell r="AU6">
            <v>2.4586999999999999</v>
          </cell>
          <cell r="AV6">
            <v>2.5623999999999998</v>
          </cell>
          <cell r="AW6">
            <v>2.6684000000000001</v>
          </cell>
        </row>
        <row r="7">
          <cell r="B7">
            <v>1.6299999999999999E-2</v>
          </cell>
          <cell r="C7">
            <v>2.7199999999999998E-2</v>
          </cell>
          <cell r="D7">
            <v>4.0599999999999997E-2</v>
          </cell>
          <cell r="E7">
            <v>5.6399999999999999E-2</v>
          </cell>
          <cell r="F7">
            <v>7.4399999999999994E-2</v>
          </cell>
          <cell r="G7">
            <v>9.4700000000000006E-2</v>
          </cell>
          <cell r="H7">
            <v>0.1172</v>
          </cell>
          <cell r="I7">
            <v>0.1419</v>
          </cell>
          <cell r="J7">
            <v>0.16880000000000001</v>
          </cell>
          <cell r="K7">
            <v>0.19789999999999999</v>
          </cell>
          <cell r="L7">
            <v>0.2291</v>
          </cell>
          <cell r="M7">
            <v>0.26240000000000002</v>
          </cell>
          <cell r="N7">
            <v>0.2979</v>
          </cell>
          <cell r="O7">
            <v>0.33560000000000001</v>
          </cell>
          <cell r="P7">
            <v>0.37530000000000002</v>
          </cell>
          <cell r="Q7">
            <v>0.4173</v>
          </cell>
          <cell r="R7">
            <v>0.46129999999999999</v>
          </cell>
          <cell r="S7">
            <v>0.50749999999999995</v>
          </cell>
          <cell r="T7">
            <v>0.55589999999999995</v>
          </cell>
          <cell r="U7">
            <v>0.60650000000000004</v>
          </cell>
          <cell r="V7">
            <v>0.65920000000000001</v>
          </cell>
          <cell r="W7">
            <v>0.71409999999999996</v>
          </cell>
          <cell r="X7">
            <v>0.77129999999999999</v>
          </cell>
          <cell r="Y7">
            <v>0.8306</v>
          </cell>
          <cell r="Z7">
            <v>0.8921</v>
          </cell>
          <cell r="AA7">
            <v>0.95589999999999997</v>
          </cell>
          <cell r="AB7">
            <v>1.022</v>
          </cell>
          <cell r="AC7">
            <v>1.0903</v>
          </cell>
          <cell r="AD7">
            <v>1.1609</v>
          </cell>
          <cell r="AE7">
            <v>1.2337</v>
          </cell>
          <cell r="AF7">
            <v>1.3089</v>
          </cell>
          <cell r="AG7">
            <v>1.3864000000000001</v>
          </cell>
          <cell r="AH7">
            <v>1.4662999999999999</v>
          </cell>
          <cell r="AI7">
            <v>1.5485</v>
          </cell>
          <cell r="AJ7">
            <v>1.6331</v>
          </cell>
          <cell r="AK7">
            <v>1.7201</v>
          </cell>
          <cell r="AL7">
            <v>1.8095000000000001</v>
          </cell>
          <cell r="AM7">
            <v>1.9013</v>
          </cell>
          <cell r="AN7">
            <v>1.9956</v>
          </cell>
          <cell r="AO7">
            <v>2.0924</v>
          </cell>
          <cell r="AP7">
            <v>2.1917</v>
          </cell>
          <cell r="AQ7">
            <v>2.2934999999999999</v>
          </cell>
          <cell r="AR7">
            <v>2.3978000000000002</v>
          </cell>
          <cell r="AS7">
            <v>2.5047000000000001</v>
          </cell>
          <cell r="AT7">
            <v>2.6141999999999999</v>
          </cell>
          <cell r="AU7">
            <v>2.7262</v>
          </cell>
          <cell r="AV7">
            <v>2.8409</v>
          </cell>
          <cell r="AW7">
            <v>2.9582999999999999</v>
          </cell>
        </row>
        <row r="8">
          <cell r="B8">
            <v>1.7899999999999999E-2</v>
          </cell>
          <cell r="C8">
            <v>0.03</v>
          </cell>
          <cell r="D8">
            <v>4.4699999999999997E-2</v>
          </cell>
          <cell r="E8">
            <v>6.2E-2</v>
          </cell>
          <cell r="F8">
            <v>8.1900000000000001E-2</v>
          </cell>
          <cell r="G8">
            <v>0.1042</v>
          </cell>
          <cell r="H8">
            <v>0.129</v>
          </cell>
          <cell r="I8">
            <v>0.15620000000000001</v>
          </cell>
          <cell r="J8">
            <v>0.1857</v>
          </cell>
          <cell r="K8">
            <v>0.2177</v>
          </cell>
          <cell r="L8">
            <v>0.252</v>
          </cell>
          <cell r="M8">
            <v>0.28870000000000001</v>
          </cell>
          <cell r="N8">
            <v>0.32769999999999999</v>
          </cell>
          <cell r="O8">
            <v>0.36909999999999998</v>
          </cell>
          <cell r="P8">
            <v>0.4128</v>
          </cell>
          <cell r="Q8">
            <v>0.45889999999999997</v>
          </cell>
          <cell r="R8">
            <v>0.50739999999999996</v>
          </cell>
          <cell r="S8">
            <v>0.55820000000000003</v>
          </cell>
          <cell r="T8">
            <v>0.61140000000000005</v>
          </cell>
          <cell r="U8">
            <v>0.66700000000000004</v>
          </cell>
          <cell r="V8">
            <v>0.72489999999999999</v>
          </cell>
          <cell r="W8">
            <v>0.7853</v>
          </cell>
          <cell r="X8">
            <v>0.84799999999999998</v>
          </cell>
          <cell r="Y8">
            <v>0.91320000000000001</v>
          </cell>
          <cell r="Z8">
            <v>0.98089999999999999</v>
          </cell>
          <cell r="AA8">
            <v>1.0509999999999999</v>
          </cell>
          <cell r="AB8">
            <v>1.1234999999999999</v>
          </cell>
          <cell r="AC8">
            <v>1.1984999999999999</v>
          </cell>
          <cell r="AD8">
            <v>1.2761</v>
          </cell>
          <cell r="AE8">
            <v>1.3561000000000001</v>
          </cell>
          <cell r="AF8">
            <v>1.4387000000000001</v>
          </cell>
          <cell r="AG8">
            <v>1.5238</v>
          </cell>
          <cell r="AH8">
            <v>1.6114999999999999</v>
          </cell>
          <cell r="AI8">
            <v>1.7017</v>
          </cell>
          <cell r="AJ8">
            <v>1.7946</v>
          </cell>
          <cell r="AK8">
            <v>1.8900999999999999</v>
          </cell>
          <cell r="AL8">
            <v>1.9882</v>
          </cell>
          <cell r="AM8">
            <v>2.089</v>
          </cell>
          <cell r="AN8">
            <v>2.1924999999999999</v>
          </cell>
          <cell r="AO8">
            <v>2.2987000000000002</v>
          </cell>
          <cell r="AP8">
            <v>2.4077000000000002</v>
          </cell>
          <cell r="AQ8">
            <v>2.5192999999999999</v>
          </cell>
          <cell r="AR8">
            <v>2.6337999999999999</v>
          </cell>
          <cell r="AS8">
            <v>2.7509999999999999</v>
          </cell>
          <cell r="AT8">
            <v>2.8711000000000002</v>
          </cell>
          <cell r="AU8">
            <v>2.9940000000000002</v>
          </cell>
          <cell r="AV8">
            <v>3.1198000000000001</v>
          </cell>
          <cell r="AW8">
            <v>3.2484999999999999</v>
          </cell>
        </row>
        <row r="9">
          <cell r="B9">
            <v>1.95E-2</v>
          </cell>
          <cell r="C9">
            <v>3.27E-2</v>
          </cell>
          <cell r="D9">
            <v>4.8800000000000003E-2</v>
          </cell>
          <cell r="E9">
            <v>6.7699999999999996E-2</v>
          </cell>
          <cell r="F9">
            <v>8.9300000000000004E-2</v>
          </cell>
          <cell r="G9">
            <v>0.1137</v>
          </cell>
          <cell r="H9">
            <v>0.14069999999999999</v>
          </cell>
          <cell r="I9">
            <v>0.1704</v>
          </cell>
          <cell r="J9">
            <v>0.2026</v>
          </cell>
          <cell r="K9">
            <v>0.23749999999999999</v>
          </cell>
          <cell r="L9">
            <v>0.27489999999999998</v>
          </cell>
          <cell r="M9">
            <v>0.31490000000000001</v>
          </cell>
          <cell r="N9">
            <v>0.35749999999999998</v>
          </cell>
          <cell r="O9">
            <v>0.40260000000000001</v>
          </cell>
          <cell r="P9">
            <v>0.45029999999999998</v>
          </cell>
          <cell r="Q9">
            <v>0.50060000000000004</v>
          </cell>
          <cell r="R9">
            <v>0.5534</v>
          </cell>
          <cell r="S9">
            <v>0.60880000000000001</v>
          </cell>
          <cell r="T9">
            <v>0.66679999999999995</v>
          </cell>
          <cell r="U9">
            <v>0.72740000000000005</v>
          </cell>
          <cell r="V9">
            <v>0.79059999999999997</v>
          </cell>
          <cell r="W9">
            <v>0.85640000000000005</v>
          </cell>
          <cell r="X9">
            <v>0.92479999999999996</v>
          </cell>
          <cell r="Y9">
            <v>0.99590000000000001</v>
          </cell>
          <cell r="Z9">
            <v>1.0696000000000001</v>
          </cell>
          <cell r="AA9">
            <v>1.1459999999999999</v>
          </cell>
          <cell r="AB9">
            <v>1.2250000000000001</v>
          </cell>
          <cell r="AC9">
            <v>1.3068</v>
          </cell>
          <cell r="AD9">
            <v>1.3913</v>
          </cell>
          <cell r="AE9">
            <v>1.4784999999999999</v>
          </cell>
          <cell r="AF9">
            <v>1.5684</v>
          </cell>
          <cell r="AG9">
            <v>1.6611</v>
          </cell>
          <cell r="AH9">
            <v>1.7566999999999999</v>
          </cell>
          <cell r="AI9">
            <v>1.855</v>
          </cell>
          <cell r="AJ9">
            <v>1.9560999999999999</v>
          </cell>
          <cell r="AK9">
            <v>2.0600999999999998</v>
          </cell>
          <cell r="AL9">
            <v>2.1669999999999998</v>
          </cell>
          <cell r="AM9">
            <v>2.2768000000000002</v>
          </cell>
          <cell r="AN9">
            <v>2.3895</v>
          </cell>
          <cell r="AO9">
            <v>2.5051000000000001</v>
          </cell>
          <cell r="AP9">
            <v>2.6236999999999999</v>
          </cell>
          <cell r="AQ9">
            <v>2.7452000000000001</v>
          </cell>
          <cell r="AR9">
            <v>2.8698000000000001</v>
          </cell>
          <cell r="AS9">
            <v>2.9973999999999998</v>
          </cell>
          <cell r="AT9">
            <v>3.1280999999999999</v>
          </cell>
          <cell r="AU9">
            <v>3.2618999999999998</v>
          </cell>
          <cell r="AV9">
            <v>3.3986999999999998</v>
          </cell>
          <cell r="AW9">
            <v>3.5387</v>
          </cell>
        </row>
        <row r="10">
          <cell r="B10">
            <v>2.12E-2</v>
          </cell>
          <cell r="C10">
            <v>3.5400000000000001E-2</v>
          </cell>
          <cell r="D10">
            <v>5.28E-2</v>
          </cell>
          <cell r="E10">
            <v>7.3300000000000004E-2</v>
          </cell>
          <cell r="F10">
            <v>9.6799999999999997E-2</v>
          </cell>
          <cell r="G10">
            <v>0.1232</v>
          </cell>
          <cell r="H10">
            <v>0.1525</v>
          </cell>
          <cell r="I10">
            <v>0.18459999999999999</v>
          </cell>
          <cell r="J10">
            <v>0.2195</v>
          </cell>
          <cell r="K10">
            <v>0.25729999999999997</v>
          </cell>
          <cell r="L10">
            <v>0.29780000000000001</v>
          </cell>
          <cell r="M10">
            <v>0.3412</v>
          </cell>
          <cell r="N10">
            <v>0.38729999999999998</v>
          </cell>
          <cell r="O10">
            <v>0.43619999999999998</v>
          </cell>
          <cell r="P10">
            <v>0.48780000000000001</v>
          </cell>
          <cell r="Q10">
            <v>0.54220000000000002</v>
          </cell>
          <cell r="R10">
            <v>0.59950000000000003</v>
          </cell>
          <cell r="S10">
            <v>0.65949999999999998</v>
          </cell>
          <cell r="T10">
            <v>0.72219999999999995</v>
          </cell>
          <cell r="U10">
            <v>0.78779999999999994</v>
          </cell>
          <cell r="V10">
            <v>0.85629999999999995</v>
          </cell>
          <cell r="W10">
            <v>0.92749999999999999</v>
          </cell>
          <cell r="X10">
            <v>1.0016</v>
          </cell>
          <cell r="Y10">
            <v>1.0785</v>
          </cell>
          <cell r="Z10">
            <v>1.1583000000000001</v>
          </cell>
          <cell r="AA10">
            <v>1.2410000000000001</v>
          </cell>
          <cell r="AB10">
            <v>1.3265</v>
          </cell>
          <cell r="AC10">
            <v>1.415</v>
          </cell>
          <cell r="AD10">
            <v>1.5064</v>
          </cell>
          <cell r="AE10">
            <v>1.6008</v>
          </cell>
          <cell r="AF10">
            <v>1.6981999999999999</v>
          </cell>
          <cell r="AG10">
            <v>1.7985</v>
          </cell>
          <cell r="AH10">
            <v>1.9017999999999999</v>
          </cell>
          <cell r="AI10">
            <v>2.0082</v>
          </cell>
          <cell r="AJ10">
            <v>2.1177000000000001</v>
          </cell>
          <cell r="AK10">
            <v>2.2302</v>
          </cell>
          <cell r="AL10">
            <v>2.3458000000000001</v>
          </cell>
          <cell r="AM10">
            <v>2.4645000000000001</v>
          </cell>
          <cell r="AN10">
            <v>2.5863999999999998</v>
          </cell>
          <cell r="AO10">
            <v>2.7115</v>
          </cell>
          <cell r="AP10">
            <v>2.8397000000000001</v>
          </cell>
          <cell r="AQ10">
            <v>2.9712000000000001</v>
          </cell>
          <cell r="AR10">
            <v>3.1059000000000001</v>
          </cell>
          <cell r="AS10">
            <v>3.2439</v>
          </cell>
          <cell r="AT10">
            <v>3.3852000000000002</v>
          </cell>
          <cell r="AU10">
            <v>3.5297999999999998</v>
          </cell>
          <cell r="AV10">
            <v>3.6778</v>
          </cell>
          <cell r="AW10">
            <v>3.8290999999999999</v>
          </cell>
        </row>
        <row r="11">
          <cell r="B11">
            <v>2.2800000000000001E-2</v>
          </cell>
          <cell r="C11">
            <v>3.8100000000000002E-2</v>
          </cell>
          <cell r="D11">
            <v>5.6899999999999999E-2</v>
          </cell>
          <cell r="E11">
            <v>7.9000000000000001E-2</v>
          </cell>
          <cell r="F11">
            <v>0.1042</v>
          </cell>
          <cell r="G11">
            <v>0.13270000000000001</v>
          </cell>
          <cell r="H11">
            <v>0.16420000000000001</v>
          </cell>
          <cell r="I11">
            <v>0.1988</v>
          </cell>
          <cell r="J11">
            <v>0.2364</v>
          </cell>
          <cell r="K11">
            <v>0.27710000000000001</v>
          </cell>
          <cell r="L11">
            <v>0.32069999999999999</v>
          </cell>
          <cell r="M11">
            <v>0.3674</v>
          </cell>
          <cell r="N11">
            <v>0.41699999999999998</v>
          </cell>
          <cell r="O11">
            <v>0.46970000000000001</v>
          </cell>
          <cell r="P11">
            <v>0.52529999999999999</v>
          </cell>
          <cell r="Q11">
            <v>0.58389999999999997</v>
          </cell>
          <cell r="R11">
            <v>0.64549999999999996</v>
          </cell>
          <cell r="S11">
            <v>0.71009999999999995</v>
          </cell>
          <cell r="T11">
            <v>0.77769999999999995</v>
          </cell>
          <cell r="U11">
            <v>0.84830000000000005</v>
          </cell>
          <cell r="V11">
            <v>0.92190000000000005</v>
          </cell>
          <cell r="W11">
            <v>0.99860000000000004</v>
          </cell>
          <cell r="X11">
            <v>1.0783</v>
          </cell>
          <cell r="Y11">
            <v>1.1611</v>
          </cell>
          <cell r="Z11">
            <v>1.2470000000000001</v>
          </cell>
          <cell r="AA11">
            <v>1.3359000000000001</v>
          </cell>
          <cell r="AB11">
            <v>1.4279999999999999</v>
          </cell>
          <cell r="AC11">
            <v>1.5232000000000001</v>
          </cell>
          <cell r="AD11">
            <v>1.6215999999999999</v>
          </cell>
          <cell r="AE11">
            <v>1.7232000000000001</v>
          </cell>
          <cell r="AF11">
            <v>1.8279000000000001</v>
          </cell>
          <cell r="AG11">
            <v>1.9358</v>
          </cell>
          <cell r="AH11">
            <v>2.0470000000000002</v>
          </cell>
          <cell r="AI11">
            <v>2.1615000000000002</v>
          </cell>
          <cell r="AJ11">
            <v>2.2791999999999999</v>
          </cell>
          <cell r="AK11">
            <v>2.4001999999999999</v>
          </cell>
          <cell r="AL11">
            <v>2.5246</v>
          </cell>
          <cell r="AM11">
            <v>2.6522999999999999</v>
          </cell>
          <cell r="AN11">
            <v>2.7833999999999999</v>
          </cell>
          <cell r="AO11">
            <v>2.9178999999999999</v>
          </cell>
          <cell r="AP11">
            <v>3.0558000000000001</v>
          </cell>
          <cell r="AQ11">
            <v>3.1970999999999998</v>
          </cell>
          <cell r="AR11">
            <v>3.3420000000000001</v>
          </cell>
          <cell r="AS11">
            <v>3.4904000000000002</v>
          </cell>
          <cell r="AT11">
            <v>3.6423000000000001</v>
          </cell>
          <cell r="AU11">
            <v>3.7978000000000001</v>
          </cell>
          <cell r="AV11">
            <v>3.9567999999999999</v>
          </cell>
          <cell r="AW11">
            <v>4.1195000000000004</v>
          </cell>
        </row>
        <row r="12">
          <cell r="B12">
            <v>2.4400000000000002E-2</v>
          </cell>
          <cell r="C12">
            <v>4.0899999999999999E-2</v>
          </cell>
          <cell r="D12">
            <v>6.0999999999999999E-2</v>
          </cell>
          <cell r="E12">
            <v>8.4599999999999995E-2</v>
          </cell>
          <cell r="F12">
            <v>0.11169999999999999</v>
          </cell>
          <cell r="G12">
            <v>0.1421</v>
          </cell>
          <cell r="H12">
            <v>0.1759</v>
          </cell>
          <cell r="I12">
            <v>0.21299999999999999</v>
          </cell>
          <cell r="J12">
            <v>0.25330000000000003</v>
          </cell>
          <cell r="K12">
            <v>0.2969</v>
          </cell>
          <cell r="L12">
            <v>0.34360000000000002</v>
          </cell>
          <cell r="M12">
            <v>0.39360000000000001</v>
          </cell>
          <cell r="N12">
            <v>0.44679999999999997</v>
          </cell>
          <cell r="O12">
            <v>0.50319999999999998</v>
          </cell>
          <cell r="P12">
            <v>0.56279999999999997</v>
          </cell>
          <cell r="Q12">
            <v>0.62549999999999994</v>
          </cell>
          <cell r="R12">
            <v>0.6915</v>
          </cell>
          <cell r="S12">
            <v>0.76070000000000004</v>
          </cell>
          <cell r="T12">
            <v>0.83309999999999995</v>
          </cell>
          <cell r="U12">
            <v>0.90869999999999995</v>
          </cell>
          <cell r="V12">
            <v>0.98750000000000004</v>
          </cell>
          <cell r="W12">
            <v>1.0697000000000001</v>
          </cell>
          <cell r="X12">
            <v>1.155</v>
          </cell>
          <cell r="Y12">
            <v>1.2437</v>
          </cell>
          <cell r="Z12">
            <v>1.3355999999999999</v>
          </cell>
          <cell r="AA12">
            <v>1.4309000000000001</v>
          </cell>
          <cell r="AB12">
            <v>1.5295000000000001</v>
          </cell>
          <cell r="AC12">
            <v>1.6315</v>
          </cell>
          <cell r="AD12">
            <v>1.7367999999999999</v>
          </cell>
          <cell r="AE12">
            <v>1.8454999999999999</v>
          </cell>
          <cell r="AF12">
            <v>1.9576</v>
          </cell>
          <cell r="AG12">
            <v>2.0731999999999999</v>
          </cell>
          <cell r="AH12">
            <v>2.1922000000000001</v>
          </cell>
          <cell r="AI12">
            <v>2.3147000000000002</v>
          </cell>
          <cell r="AJ12">
            <v>2.4407000000000001</v>
          </cell>
          <cell r="AK12">
            <v>2.5701999999999998</v>
          </cell>
          <cell r="AL12">
            <v>2.7033</v>
          </cell>
          <cell r="AM12">
            <v>2.84</v>
          </cell>
          <cell r="AN12">
            <v>2.9803000000000002</v>
          </cell>
          <cell r="AO12">
            <v>3.1242000000000001</v>
          </cell>
          <cell r="AP12">
            <v>3.2717999999999998</v>
          </cell>
          <cell r="AQ12">
            <v>3.4230999999999998</v>
          </cell>
          <cell r="AR12">
            <v>3.5781000000000001</v>
          </cell>
          <cell r="AS12">
            <v>3.7368999999999999</v>
          </cell>
          <cell r="AT12">
            <v>3.8994</v>
          </cell>
          <cell r="AU12">
            <v>4.0658000000000003</v>
          </cell>
          <cell r="AV12">
            <v>4.2359</v>
          </cell>
          <cell r="AW12">
            <v>4.41</v>
          </cell>
        </row>
        <row r="13">
          <cell r="B13">
            <v>2.6100000000000002E-2</v>
          </cell>
          <cell r="C13">
            <v>4.36E-2</v>
          </cell>
          <cell r="D13">
            <v>6.5000000000000002E-2</v>
          </cell>
          <cell r="E13">
            <v>9.0300000000000005E-2</v>
          </cell>
          <cell r="F13">
            <v>0.1191</v>
          </cell>
          <cell r="G13">
            <v>0.15160000000000001</v>
          </cell>
          <cell r="H13">
            <v>0.18770000000000001</v>
          </cell>
          <cell r="I13">
            <v>0.22720000000000001</v>
          </cell>
          <cell r="J13">
            <v>0.2702</v>
          </cell>
          <cell r="K13">
            <v>0.31669999999999998</v>
          </cell>
          <cell r="L13">
            <v>0.36649999999999999</v>
          </cell>
          <cell r="M13">
            <v>0.41980000000000001</v>
          </cell>
          <cell r="N13">
            <v>0.47660000000000002</v>
          </cell>
          <cell r="O13">
            <v>0.53669999999999995</v>
          </cell>
          <cell r="P13">
            <v>0.60019999999999996</v>
          </cell>
          <cell r="Q13">
            <v>0.66710000000000003</v>
          </cell>
          <cell r="R13">
            <v>0.73750000000000004</v>
          </cell>
          <cell r="S13">
            <v>0.81130000000000002</v>
          </cell>
          <cell r="T13">
            <v>0.88849999999999996</v>
          </cell>
          <cell r="U13">
            <v>0.96909999999999996</v>
          </cell>
          <cell r="V13">
            <v>1.0531999999999999</v>
          </cell>
          <cell r="W13">
            <v>1.1407</v>
          </cell>
          <cell r="X13">
            <v>1.2318</v>
          </cell>
          <cell r="Y13">
            <v>1.3263</v>
          </cell>
          <cell r="Z13">
            <v>1.4242999999999999</v>
          </cell>
          <cell r="AA13">
            <v>1.5259</v>
          </cell>
          <cell r="AB13">
            <v>1.631</v>
          </cell>
          <cell r="AC13">
            <v>1.7397</v>
          </cell>
          <cell r="AD13">
            <v>1.8519000000000001</v>
          </cell>
          <cell r="AE13">
            <v>1.9678</v>
          </cell>
          <cell r="AF13">
            <v>2.0872999999999999</v>
          </cell>
          <cell r="AG13">
            <v>2.2105000000000001</v>
          </cell>
          <cell r="AH13">
            <v>2.3374000000000001</v>
          </cell>
          <cell r="AI13">
            <v>2.4679000000000002</v>
          </cell>
          <cell r="AJ13">
            <v>2.6021999999999998</v>
          </cell>
          <cell r="AK13">
            <v>2.7403</v>
          </cell>
          <cell r="AL13">
            <v>2.8820999999999999</v>
          </cell>
          <cell r="AM13">
            <v>3.0278</v>
          </cell>
          <cell r="AN13">
            <v>3.1772999999999998</v>
          </cell>
          <cell r="AO13">
            <v>3.3306</v>
          </cell>
          <cell r="AP13">
            <v>3.4878999999999998</v>
          </cell>
          <cell r="AQ13">
            <v>3.6490999999999998</v>
          </cell>
          <cell r="AR13">
            <v>3.8142</v>
          </cell>
          <cell r="AS13">
            <v>3.9834000000000001</v>
          </cell>
          <cell r="AT13">
            <v>4.1566000000000001</v>
          </cell>
          <cell r="AU13">
            <v>4.3338000000000001</v>
          </cell>
          <cell r="AV13">
            <v>4.5151000000000003</v>
          </cell>
          <cell r="AW13">
            <v>4.7004999999999999</v>
          </cell>
        </row>
        <row r="14">
          <cell r="B14">
            <v>2.7699999999999999E-2</v>
          </cell>
          <cell r="C14">
            <v>4.6300000000000001E-2</v>
          </cell>
          <cell r="D14">
            <v>6.9099999999999995E-2</v>
          </cell>
          <cell r="E14">
            <v>9.5899999999999999E-2</v>
          </cell>
          <cell r="F14">
            <v>0.12659999999999999</v>
          </cell>
          <cell r="G14">
            <v>0.16109999999999999</v>
          </cell>
          <cell r="H14">
            <v>0.19939999999999999</v>
          </cell>
          <cell r="I14">
            <v>0.2414</v>
          </cell>
          <cell r="J14">
            <v>0.28710000000000002</v>
          </cell>
          <cell r="K14">
            <v>0.33639999999999998</v>
          </cell>
          <cell r="L14">
            <v>0.38940000000000002</v>
          </cell>
          <cell r="M14">
            <v>0.4461</v>
          </cell>
          <cell r="N14">
            <v>0.50629999999999997</v>
          </cell>
          <cell r="O14">
            <v>0.57020000000000004</v>
          </cell>
          <cell r="P14">
            <v>0.63770000000000004</v>
          </cell>
          <cell r="Q14">
            <v>0.70879999999999999</v>
          </cell>
          <cell r="R14">
            <v>0.78349999999999997</v>
          </cell>
          <cell r="S14">
            <v>0.8619</v>
          </cell>
          <cell r="T14">
            <v>0.94379999999999997</v>
          </cell>
          <cell r="U14">
            <v>1.0295000000000001</v>
          </cell>
          <cell r="V14">
            <v>1.1188</v>
          </cell>
          <cell r="W14">
            <v>1.2118</v>
          </cell>
          <cell r="X14">
            <v>1.3085</v>
          </cell>
          <cell r="Y14">
            <v>1.4088000000000001</v>
          </cell>
          <cell r="Z14">
            <v>1.5129999999999999</v>
          </cell>
          <cell r="AA14">
            <v>1.6208</v>
          </cell>
          <cell r="AB14">
            <v>1.7323999999999999</v>
          </cell>
          <cell r="AC14">
            <v>1.8478000000000001</v>
          </cell>
          <cell r="AD14">
            <v>1.9671000000000001</v>
          </cell>
          <cell r="AE14">
            <v>2.0901000000000001</v>
          </cell>
          <cell r="AF14">
            <v>2.2170000000000001</v>
          </cell>
          <cell r="AG14">
            <v>2.3477999999999999</v>
          </cell>
          <cell r="AH14">
            <v>2.4824999999999999</v>
          </cell>
          <cell r="AI14">
            <v>2.6211000000000002</v>
          </cell>
          <cell r="AJ14">
            <v>2.7637</v>
          </cell>
          <cell r="AK14">
            <v>2.9102999999999999</v>
          </cell>
          <cell r="AL14">
            <v>3.0609000000000002</v>
          </cell>
          <cell r="AM14">
            <v>3.2155</v>
          </cell>
          <cell r="AN14">
            <v>3.3742000000000001</v>
          </cell>
          <cell r="AO14">
            <v>3.5369999999999999</v>
          </cell>
          <cell r="AP14">
            <v>3.7040000000000002</v>
          </cell>
          <cell r="AQ14">
            <v>3.8751000000000002</v>
          </cell>
          <cell r="AR14">
            <v>4.0503999999999998</v>
          </cell>
          <cell r="AS14">
            <v>4.2298999999999998</v>
          </cell>
          <cell r="AT14">
            <v>4.4137000000000004</v>
          </cell>
          <cell r="AU14">
            <v>4.6017999999999999</v>
          </cell>
          <cell r="AV14">
            <v>4.7942</v>
          </cell>
          <cell r="AW14">
            <v>4.9909999999999997</v>
          </cell>
        </row>
        <row r="15">
          <cell r="B15">
            <v>2.93E-2</v>
          </cell>
          <cell r="C15">
            <v>4.9000000000000002E-2</v>
          </cell>
          <cell r="D15">
            <v>7.3200000000000001E-2</v>
          </cell>
          <cell r="E15">
            <v>0.10150000000000001</v>
          </cell>
          <cell r="F15">
            <v>0.13400000000000001</v>
          </cell>
          <cell r="G15">
            <v>0.1706</v>
          </cell>
          <cell r="H15">
            <v>0.21110000000000001</v>
          </cell>
          <cell r="I15">
            <v>0.25559999999999999</v>
          </cell>
          <cell r="J15">
            <v>0.30399999999999999</v>
          </cell>
          <cell r="K15">
            <v>0.35620000000000002</v>
          </cell>
          <cell r="L15">
            <v>0.4123</v>
          </cell>
          <cell r="M15">
            <v>0.4723</v>
          </cell>
          <cell r="N15">
            <v>0.53610000000000002</v>
          </cell>
          <cell r="O15">
            <v>0.60370000000000001</v>
          </cell>
          <cell r="P15">
            <v>0.67510000000000003</v>
          </cell>
          <cell r="Q15">
            <v>0.75039999999999996</v>
          </cell>
          <cell r="R15">
            <v>0.82950000000000002</v>
          </cell>
          <cell r="S15">
            <v>0.91239999999999999</v>
          </cell>
          <cell r="T15">
            <v>0.99919999999999998</v>
          </cell>
          <cell r="U15">
            <v>1.0899000000000001</v>
          </cell>
          <cell r="V15">
            <v>1.1843999999999999</v>
          </cell>
          <cell r="W15">
            <v>1.2827999999999999</v>
          </cell>
          <cell r="X15">
            <v>1.3852</v>
          </cell>
          <cell r="Y15">
            <v>1.4914000000000001</v>
          </cell>
          <cell r="Z15">
            <v>1.6015999999999999</v>
          </cell>
          <cell r="AA15">
            <v>1.7158</v>
          </cell>
          <cell r="AB15">
            <v>1.8339000000000001</v>
          </cell>
          <cell r="AC15">
            <v>1.956</v>
          </cell>
          <cell r="AD15">
            <v>2.0821999999999998</v>
          </cell>
          <cell r="AE15">
            <v>2.2124000000000001</v>
          </cell>
          <cell r="AF15">
            <v>2.3466999999999998</v>
          </cell>
          <cell r="AG15">
            <v>2.4851000000000001</v>
          </cell>
          <cell r="AH15">
            <v>2.6276999999999999</v>
          </cell>
          <cell r="AI15">
            <v>2.7743000000000002</v>
          </cell>
          <cell r="AJ15">
            <v>2.9251999999999998</v>
          </cell>
          <cell r="AK15">
            <v>3.0802999999999998</v>
          </cell>
          <cell r="AL15">
            <v>3.2395999999999998</v>
          </cell>
          <cell r="AM15">
            <v>3.4032</v>
          </cell>
          <cell r="AN15">
            <v>3.5712000000000002</v>
          </cell>
          <cell r="AO15">
            <v>3.7433999999999998</v>
          </cell>
          <cell r="AP15">
            <v>3.92</v>
          </cell>
          <cell r="AQ15">
            <v>4.1010999999999997</v>
          </cell>
          <cell r="AR15">
            <v>4.2865000000000002</v>
          </cell>
          <cell r="AS15">
            <v>4.4763999999999999</v>
          </cell>
          <cell r="AT15">
            <v>4.6708999999999996</v>
          </cell>
          <cell r="AU15">
            <v>4.8697999999999997</v>
          </cell>
          <cell r="AV15">
            <v>5.0734000000000004</v>
          </cell>
          <cell r="AW15">
            <v>5.2815000000000003</v>
          </cell>
        </row>
        <row r="16">
          <cell r="B16">
            <v>3.1E-2</v>
          </cell>
          <cell r="C16">
            <v>5.1799999999999999E-2</v>
          </cell>
          <cell r="D16">
            <v>7.7200000000000005E-2</v>
          </cell>
          <cell r="E16">
            <v>0.1072</v>
          </cell>
          <cell r="F16">
            <v>0.14149999999999999</v>
          </cell>
          <cell r="G16">
            <v>0.18010000000000001</v>
          </cell>
          <cell r="H16">
            <v>0.2228</v>
          </cell>
          <cell r="I16">
            <v>0.26979999999999998</v>
          </cell>
          <cell r="J16">
            <v>0.32079999999999997</v>
          </cell>
          <cell r="K16">
            <v>0.376</v>
          </cell>
          <cell r="L16">
            <v>0.43519999999999998</v>
          </cell>
          <cell r="M16">
            <v>0.4985</v>
          </cell>
          <cell r="N16">
            <v>0.56579999999999997</v>
          </cell>
          <cell r="O16">
            <v>0.63719999999999999</v>
          </cell>
          <cell r="P16">
            <v>0.71260000000000001</v>
          </cell>
          <cell r="Q16">
            <v>0.79200000000000004</v>
          </cell>
          <cell r="R16">
            <v>0.87549999999999994</v>
          </cell>
          <cell r="S16">
            <v>0.96299999999999997</v>
          </cell>
          <cell r="T16">
            <v>1.0546</v>
          </cell>
          <cell r="U16">
            <v>1.1503000000000001</v>
          </cell>
          <cell r="V16">
            <v>1.25</v>
          </cell>
          <cell r="W16">
            <v>1.3539000000000001</v>
          </cell>
          <cell r="X16">
            <v>1.4619</v>
          </cell>
          <cell r="Y16">
            <v>1.5740000000000001</v>
          </cell>
          <cell r="Z16">
            <v>1.6901999999999999</v>
          </cell>
          <cell r="AA16">
            <v>1.8107</v>
          </cell>
          <cell r="AB16">
            <v>1.9353</v>
          </cell>
          <cell r="AC16">
            <v>2.0642</v>
          </cell>
          <cell r="AD16">
            <v>2.1972999999999998</v>
          </cell>
          <cell r="AE16">
            <v>2.3347000000000002</v>
          </cell>
          <cell r="AF16">
            <v>2.4763999999999999</v>
          </cell>
          <cell r="AG16">
            <v>2.6223999999999998</v>
          </cell>
          <cell r="AH16">
            <v>2.7728000000000002</v>
          </cell>
          <cell r="AI16">
            <v>2.9275000000000002</v>
          </cell>
          <cell r="AJ16">
            <v>3.0867</v>
          </cell>
          <cell r="AK16">
            <v>3.2503000000000002</v>
          </cell>
          <cell r="AL16">
            <v>3.4184000000000001</v>
          </cell>
          <cell r="AM16">
            <v>3.5910000000000002</v>
          </cell>
          <cell r="AN16">
            <v>3.7681</v>
          </cell>
          <cell r="AO16">
            <v>3.9498000000000002</v>
          </cell>
          <cell r="AP16">
            <v>4.1360999999999999</v>
          </cell>
          <cell r="AQ16">
            <v>4.327</v>
          </cell>
          <cell r="AR16">
            <v>4.5225999999999997</v>
          </cell>
          <cell r="AS16">
            <v>4.7229000000000001</v>
          </cell>
          <cell r="AT16">
            <v>4.9279999999999999</v>
          </cell>
          <cell r="AU16">
            <v>5.1378000000000004</v>
          </cell>
          <cell r="AV16">
            <v>5.3525</v>
          </cell>
          <cell r="AW16">
            <v>5.5720000000000001</v>
          </cell>
        </row>
        <row r="17">
          <cell r="B17">
            <v>3.2599999999999997E-2</v>
          </cell>
          <cell r="C17">
            <v>5.45E-2</v>
          </cell>
          <cell r="D17">
            <v>8.1299999999999997E-2</v>
          </cell>
          <cell r="E17">
            <v>0.1128</v>
          </cell>
          <cell r="F17">
            <v>0.1489</v>
          </cell>
          <cell r="G17">
            <v>0.1895</v>
          </cell>
          <cell r="H17">
            <v>0.2346</v>
          </cell>
          <cell r="I17">
            <v>0.28399999999999997</v>
          </cell>
          <cell r="J17">
            <v>0.3377</v>
          </cell>
          <cell r="K17">
            <v>0.39579999999999999</v>
          </cell>
          <cell r="L17">
            <v>0.45810000000000001</v>
          </cell>
          <cell r="M17">
            <v>0.52470000000000006</v>
          </cell>
          <cell r="N17">
            <v>0.59550000000000003</v>
          </cell>
          <cell r="O17">
            <v>0.67059999999999997</v>
          </cell>
          <cell r="P17">
            <v>0.75</v>
          </cell>
          <cell r="Q17">
            <v>0.83360000000000001</v>
          </cell>
          <cell r="R17">
            <v>0.92149999999999999</v>
          </cell>
          <cell r="S17">
            <v>1.0136000000000001</v>
          </cell>
          <cell r="T17">
            <v>1.1100000000000001</v>
          </cell>
          <cell r="U17">
            <v>1.2105999999999999</v>
          </cell>
          <cell r="V17">
            <v>1.3156000000000001</v>
          </cell>
          <cell r="W17">
            <v>1.4249000000000001</v>
          </cell>
          <cell r="X17">
            <v>1.5385</v>
          </cell>
          <cell r="Y17">
            <v>1.6565000000000001</v>
          </cell>
          <cell r="Z17">
            <v>1.7788999999999999</v>
          </cell>
          <cell r="AA17">
            <v>1.9056</v>
          </cell>
          <cell r="AB17">
            <v>2.0367999999999999</v>
          </cell>
          <cell r="AC17">
            <v>2.1724000000000001</v>
          </cell>
          <cell r="AD17">
            <v>2.3123999999999998</v>
          </cell>
          <cell r="AE17">
            <v>2.4569999999999999</v>
          </cell>
          <cell r="AF17">
            <v>2.6061000000000001</v>
          </cell>
          <cell r="AG17">
            <v>2.7597</v>
          </cell>
          <cell r="AH17">
            <v>2.9178999999999999</v>
          </cell>
          <cell r="AI17">
            <v>3.0807000000000002</v>
          </cell>
          <cell r="AJ17">
            <v>3.2482000000000002</v>
          </cell>
          <cell r="AK17">
            <v>3.4203000000000001</v>
          </cell>
          <cell r="AL17">
            <v>3.5971000000000002</v>
          </cell>
          <cell r="AM17">
            <v>3.7787000000000002</v>
          </cell>
          <cell r="AN17">
            <v>3.9649999999999999</v>
          </cell>
          <cell r="AO17">
            <v>4.1562000000000001</v>
          </cell>
          <cell r="AP17">
            <v>4.3521000000000001</v>
          </cell>
          <cell r="AQ17">
            <v>4.5529999999999999</v>
          </cell>
          <cell r="AR17">
            <v>4.7587999999999999</v>
          </cell>
          <cell r="AS17">
            <v>4.9695</v>
          </cell>
          <cell r="AT17">
            <v>5.1852</v>
          </cell>
          <cell r="AU17">
            <v>5.4058999999999999</v>
          </cell>
          <cell r="AV17">
            <v>5.6317000000000004</v>
          </cell>
          <cell r="AW17">
            <v>5.8625999999999996</v>
          </cell>
        </row>
        <row r="18">
          <cell r="B18">
            <v>3.4200000000000001E-2</v>
          </cell>
          <cell r="C18">
            <v>5.7200000000000001E-2</v>
          </cell>
          <cell r="D18">
            <v>8.5400000000000004E-2</v>
          </cell>
          <cell r="E18">
            <v>0.11849999999999999</v>
          </cell>
          <cell r="F18">
            <v>0.15640000000000001</v>
          </cell>
          <cell r="G18">
            <v>0.19900000000000001</v>
          </cell>
          <cell r="H18">
            <v>0.24629999999999999</v>
          </cell>
          <cell r="I18">
            <v>0.29820000000000002</v>
          </cell>
          <cell r="J18">
            <v>0.35460000000000003</v>
          </cell>
          <cell r="K18">
            <v>0.41549999999999998</v>
          </cell>
          <cell r="L18">
            <v>0.48099999999999998</v>
          </cell>
          <cell r="M18">
            <v>0.55089999999999995</v>
          </cell>
          <cell r="N18">
            <v>0.62529999999999997</v>
          </cell>
          <cell r="O18">
            <v>0.70409999999999995</v>
          </cell>
          <cell r="P18">
            <v>0.78739999999999999</v>
          </cell>
          <cell r="Q18">
            <v>0.87519999999999998</v>
          </cell>
          <cell r="R18">
            <v>0.96740000000000004</v>
          </cell>
          <cell r="S18">
            <v>1.0641</v>
          </cell>
          <cell r="T18">
            <v>1.1653</v>
          </cell>
          <cell r="U18">
            <v>1.2709999999999999</v>
          </cell>
          <cell r="V18">
            <v>1.3812</v>
          </cell>
          <cell r="W18">
            <v>1.4959</v>
          </cell>
          <cell r="X18">
            <v>1.6152</v>
          </cell>
          <cell r="Y18">
            <v>1.7391000000000001</v>
          </cell>
          <cell r="Z18">
            <v>1.8674999999999999</v>
          </cell>
          <cell r="AA18">
            <v>2.0005000000000002</v>
          </cell>
          <cell r="AB18">
            <v>2.1381999999999999</v>
          </cell>
          <cell r="AC18">
            <v>2.2805</v>
          </cell>
          <cell r="AD18">
            <v>2.4275000000000002</v>
          </cell>
          <cell r="AE18">
            <v>2.5792999999999999</v>
          </cell>
          <cell r="AF18">
            <v>2.7357</v>
          </cell>
          <cell r="AG18">
            <v>2.8969999999999998</v>
          </cell>
          <cell r="AH18">
            <v>3.0630000000000002</v>
          </cell>
          <cell r="AI18">
            <v>3.2339000000000002</v>
          </cell>
          <cell r="AJ18">
            <v>3.4097</v>
          </cell>
          <cell r="AK18">
            <v>3.5903</v>
          </cell>
          <cell r="AL18">
            <v>3.7759</v>
          </cell>
          <cell r="AM18">
            <v>3.9664000000000001</v>
          </cell>
          <cell r="AN18">
            <v>4.1619999999999999</v>
          </cell>
          <cell r="AO18">
            <v>4.3624999999999998</v>
          </cell>
          <cell r="AP18">
            <v>4.5682</v>
          </cell>
          <cell r="AQ18">
            <v>4.7789999999999999</v>
          </cell>
          <cell r="AR18">
            <v>4.9949000000000003</v>
          </cell>
          <cell r="AS18">
            <v>5.2160000000000002</v>
          </cell>
          <cell r="AT18">
            <v>5.4423000000000004</v>
          </cell>
          <cell r="AU18">
            <v>5.6738999999999997</v>
          </cell>
          <cell r="AV18">
            <v>5.9108000000000001</v>
          </cell>
          <cell r="AW18">
            <v>6.1531000000000002</v>
          </cell>
        </row>
        <row r="19">
          <cell r="B19">
            <v>3.5799999999999998E-2</v>
          </cell>
          <cell r="C19">
            <v>5.9900000000000002E-2</v>
          </cell>
          <cell r="D19">
            <v>8.9399999999999993E-2</v>
          </cell>
          <cell r="E19">
            <v>0.1241</v>
          </cell>
          <cell r="F19">
            <v>0.1638</v>
          </cell>
          <cell r="G19">
            <v>0.20849999999999999</v>
          </cell>
          <cell r="H19">
            <v>0.25800000000000001</v>
          </cell>
          <cell r="I19">
            <v>0.31240000000000001</v>
          </cell>
          <cell r="J19">
            <v>0.3715</v>
          </cell>
          <cell r="K19">
            <v>0.43530000000000002</v>
          </cell>
          <cell r="L19">
            <v>0.50390000000000001</v>
          </cell>
          <cell r="M19">
            <v>0.57709999999999995</v>
          </cell>
          <cell r="N19">
            <v>0.65500000000000003</v>
          </cell>
          <cell r="O19">
            <v>0.73760000000000003</v>
          </cell>
          <cell r="P19">
            <v>0.82489999999999997</v>
          </cell>
          <cell r="Q19">
            <v>0.91679999999999995</v>
          </cell>
          <cell r="R19">
            <v>1.0134000000000001</v>
          </cell>
          <cell r="S19">
            <v>1.1147</v>
          </cell>
          <cell r="T19">
            <v>1.2206999999999999</v>
          </cell>
          <cell r="U19">
            <v>1.3313999999999999</v>
          </cell>
          <cell r="V19">
            <v>1.4468000000000001</v>
          </cell>
          <cell r="W19">
            <v>1.5669999999999999</v>
          </cell>
          <cell r="X19">
            <v>1.6919</v>
          </cell>
          <cell r="Y19">
            <v>1.8216000000000001</v>
          </cell>
          <cell r="Z19">
            <v>1.9560999999999999</v>
          </cell>
          <cell r="AA19">
            <v>2.0954000000000002</v>
          </cell>
          <cell r="AB19">
            <v>2.2395999999999998</v>
          </cell>
          <cell r="AC19">
            <v>2.3887</v>
          </cell>
          <cell r="AD19">
            <v>2.5426000000000002</v>
          </cell>
          <cell r="AE19">
            <v>2.7014999999999998</v>
          </cell>
          <cell r="AF19">
            <v>2.8654000000000002</v>
          </cell>
          <cell r="AG19">
            <v>3.0343</v>
          </cell>
          <cell r="AH19">
            <v>3.2082000000000002</v>
          </cell>
          <cell r="AI19">
            <v>3.3871000000000002</v>
          </cell>
          <cell r="AJ19">
            <v>3.5710999999999999</v>
          </cell>
          <cell r="AK19">
            <v>3.7603</v>
          </cell>
          <cell r="AL19">
            <v>3.9546000000000001</v>
          </cell>
          <cell r="AM19">
            <v>4.1540999999999997</v>
          </cell>
          <cell r="AN19">
            <v>4.3589000000000002</v>
          </cell>
          <cell r="AO19">
            <v>4.5689000000000002</v>
          </cell>
          <cell r="AP19">
            <v>4.7842000000000002</v>
          </cell>
          <cell r="AQ19">
            <v>5.0049000000000001</v>
          </cell>
          <cell r="AR19">
            <v>5.2309999999999999</v>
          </cell>
          <cell r="AS19">
            <v>5.4625000000000004</v>
          </cell>
          <cell r="AT19">
            <v>5.6994999999999996</v>
          </cell>
          <cell r="AU19">
            <v>5.9420000000000002</v>
          </cell>
          <cell r="AV19">
            <v>6.19</v>
          </cell>
          <cell r="AW19">
            <v>6.4436</v>
          </cell>
        </row>
        <row r="20">
          <cell r="B20">
            <v>3.7499999999999999E-2</v>
          </cell>
          <cell r="C20">
            <v>6.2700000000000006E-2</v>
          </cell>
          <cell r="D20">
            <v>9.35E-2</v>
          </cell>
          <cell r="E20">
            <v>0.12970000000000001</v>
          </cell>
          <cell r="F20">
            <v>0.17130000000000001</v>
          </cell>
          <cell r="G20">
            <v>0.218</v>
          </cell>
          <cell r="H20">
            <v>0.2697</v>
          </cell>
          <cell r="I20">
            <v>0.32650000000000001</v>
          </cell>
          <cell r="J20">
            <v>0.38829999999999998</v>
          </cell>
          <cell r="K20">
            <v>0.4551</v>
          </cell>
          <cell r="L20">
            <v>0.52669999999999995</v>
          </cell>
          <cell r="M20">
            <v>0.60329999999999995</v>
          </cell>
          <cell r="N20">
            <v>0.68469999999999998</v>
          </cell>
          <cell r="O20">
            <v>0.77110000000000001</v>
          </cell>
          <cell r="P20">
            <v>0.86229999999999996</v>
          </cell>
          <cell r="Q20">
            <v>0.95840000000000003</v>
          </cell>
          <cell r="R20">
            <v>1.0593999999999999</v>
          </cell>
          <cell r="S20">
            <v>1.1653</v>
          </cell>
          <cell r="T20">
            <v>1.276</v>
          </cell>
          <cell r="U20">
            <v>1.3917999999999999</v>
          </cell>
          <cell r="V20">
            <v>1.5124</v>
          </cell>
          <cell r="W20">
            <v>1.6379999999999999</v>
          </cell>
          <cell r="X20">
            <v>1.7685999999999999</v>
          </cell>
          <cell r="Y20">
            <v>1.9040999999999999</v>
          </cell>
          <cell r="Z20">
            <v>2.0447000000000002</v>
          </cell>
          <cell r="AA20">
            <v>2.1903000000000001</v>
          </cell>
          <cell r="AB20">
            <v>2.3410000000000002</v>
          </cell>
          <cell r="AC20">
            <v>2.4967999999999999</v>
          </cell>
          <cell r="AD20">
            <v>2.6577000000000002</v>
          </cell>
          <cell r="AE20">
            <v>2.8237999999999999</v>
          </cell>
          <cell r="AF20">
            <v>2.9950999999999999</v>
          </cell>
          <cell r="AG20">
            <v>3.1715</v>
          </cell>
          <cell r="AH20">
            <v>3.3532999999999999</v>
          </cell>
          <cell r="AI20">
            <v>3.5402999999999998</v>
          </cell>
          <cell r="AJ20">
            <v>3.7326000000000001</v>
          </cell>
          <cell r="AK20">
            <v>3.9302999999999999</v>
          </cell>
          <cell r="AL20">
            <v>4.1333000000000002</v>
          </cell>
          <cell r="AM20">
            <v>4.3418000000000001</v>
          </cell>
          <cell r="AN20">
            <v>4.5557999999999996</v>
          </cell>
          <cell r="AO20">
            <v>4.7752999999999997</v>
          </cell>
          <cell r="AP20">
            <v>5.0003000000000002</v>
          </cell>
          <cell r="AQ20">
            <v>5.2309000000000001</v>
          </cell>
          <cell r="AR20">
            <v>5.4671000000000003</v>
          </cell>
          <cell r="AS20">
            <v>5.7089999999999996</v>
          </cell>
          <cell r="AT20">
            <v>5.9565999999999999</v>
          </cell>
          <cell r="AU20">
            <v>6.21</v>
          </cell>
          <cell r="AV20">
            <v>6.4691999999999998</v>
          </cell>
          <cell r="AW20">
            <v>6.7342000000000004</v>
          </cell>
        </row>
        <row r="21">
          <cell r="B21">
            <v>3.9100000000000003E-2</v>
          </cell>
          <cell r="C21">
            <v>6.54E-2</v>
          </cell>
          <cell r="D21">
            <v>9.7600000000000006E-2</v>
          </cell>
          <cell r="E21">
            <v>0.13539999999999999</v>
          </cell>
          <cell r="F21">
            <v>0.1787</v>
          </cell>
          <cell r="G21">
            <v>0.22739999999999999</v>
          </cell>
          <cell r="H21">
            <v>0.28149999999999997</v>
          </cell>
          <cell r="I21">
            <v>0.3407</v>
          </cell>
          <cell r="J21">
            <v>0.4052</v>
          </cell>
          <cell r="K21">
            <v>0.4748</v>
          </cell>
          <cell r="L21">
            <v>0.54959999999999998</v>
          </cell>
          <cell r="M21">
            <v>0.62949999999999995</v>
          </cell>
          <cell r="N21">
            <v>0.71450000000000002</v>
          </cell>
          <cell r="O21">
            <v>0.80459999999999998</v>
          </cell>
          <cell r="P21">
            <v>0.89970000000000006</v>
          </cell>
          <cell r="Q21">
            <v>1</v>
          </cell>
          <cell r="R21">
            <v>1.1053999999999999</v>
          </cell>
          <cell r="S21">
            <v>1.2158</v>
          </cell>
          <cell r="T21">
            <v>1.3313999999999999</v>
          </cell>
          <cell r="U21">
            <v>1.4520999999999999</v>
          </cell>
          <cell r="V21">
            <v>1.5780000000000001</v>
          </cell>
          <cell r="W21">
            <v>1.7090000000000001</v>
          </cell>
          <cell r="X21">
            <v>1.8452</v>
          </cell>
          <cell r="Y21">
            <v>1.9866999999999999</v>
          </cell>
          <cell r="Z21">
            <v>2.1333000000000002</v>
          </cell>
          <cell r="AA21">
            <v>2.2852000000000001</v>
          </cell>
          <cell r="AB21">
            <v>2.4424000000000001</v>
          </cell>
          <cell r="AC21">
            <v>2.605</v>
          </cell>
          <cell r="AD21">
            <v>2.7728000000000002</v>
          </cell>
          <cell r="AE21">
            <v>2.9460999999999999</v>
          </cell>
          <cell r="AF21">
            <v>3.1246999999999998</v>
          </cell>
          <cell r="AG21">
            <v>3.3088000000000002</v>
          </cell>
          <cell r="AH21">
            <v>3.4984000000000002</v>
          </cell>
          <cell r="AI21">
            <v>3.6934</v>
          </cell>
          <cell r="AJ21">
            <v>3.8940000000000001</v>
          </cell>
          <cell r="AK21">
            <v>4.1002000000000001</v>
          </cell>
          <cell r="AL21">
            <v>4.3121</v>
          </cell>
          <cell r="AM21">
            <v>4.5294999999999996</v>
          </cell>
          <cell r="AN21">
            <v>4.7526999999999999</v>
          </cell>
          <cell r="AO21">
            <v>4.9816000000000003</v>
          </cell>
          <cell r="AP21">
            <v>5.2163000000000004</v>
          </cell>
          <cell r="AQ21">
            <v>5.4568000000000003</v>
          </cell>
          <cell r="AR21">
            <v>5.7031999999999998</v>
          </cell>
          <cell r="AS21">
            <v>5.9554999999999998</v>
          </cell>
          <cell r="AT21">
            <v>6.2138</v>
          </cell>
          <cell r="AU21">
            <v>6.4779999999999998</v>
          </cell>
          <cell r="AV21">
            <v>6.7483000000000004</v>
          </cell>
          <cell r="AW21">
            <v>7.0247000000000002</v>
          </cell>
        </row>
        <row r="22">
          <cell r="B22">
            <v>4.07E-2</v>
          </cell>
          <cell r="C22">
            <v>6.8099999999999994E-2</v>
          </cell>
          <cell r="D22">
            <v>0.1016</v>
          </cell>
          <cell r="E22">
            <v>0.14099999999999999</v>
          </cell>
          <cell r="F22">
            <v>0.18609999999999999</v>
          </cell>
          <cell r="G22">
            <v>0.2369</v>
          </cell>
          <cell r="H22">
            <v>0.29320000000000002</v>
          </cell>
          <cell r="I22">
            <v>0.35489999999999999</v>
          </cell>
          <cell r="J22">
            <v>0.42209999999999998</v>
          </cell>
          <cell r="K22">
            <v>0.49459999999999998</v>
          </cell>
          <cell r="L22">
            <v>0.57250000000000001</v>
          </cell>
          <cell r="M22">
            <v>0.65569999999999995</v>
          </cell>
          <cell r="N22">
            <v>0.74419999999999997</v>
          </cell>
          <cell r="O22">
            <v>0.83799999999999997</v>
          </cell>
          <cell r="P22">
            <v>0.93720000000000003</v>
          </cell>
          <cell r="Q22">
            <v>1.0416000000000001</v>
          </cell>
          <cell r="R22">
            <v>1.1513</v>
          </cell>
          <cell r="S22">
            <v>1.2664</v>
          </cell>
          <cell r="T22">
            <v>1.3867</v>
          </cell>
          <cell r="U22">
            <v>1.5125</v>
          </cell>
          <cell r="V22">
            <v>1.6435999999999999</v>
          </cell>
          <cell r="W22">
            <v>1.78</v>
          </cell>
          <cell r="X22">
            <v>1.9218999999999999</v>
          </cell>
          <cell r="Y22">
            <v>2.0691999999999999</v>
          </cell>
          <cell r="Z22">
            <v>2.2219000000000002</v>
          </cell>
          <cell r="AA22">
            <v>2.3801000000000001</v>
          </cell>
          <cell r="AB22">
            <v>2.5438999999999998</v>
          </cell>
          <cell r="AC22">
            <v>2.7130999999999998</v>
          </cell>
          <cell r="AD22">
            <v>2.8879000000000001</v>
          </cell>
          <cell r="AE22">
            <v>3.0682999999999998</v>
          </cell>
          <cell r="AF22">
            <v>3.2544</v>
          </cell>
          <cell r="AG22">
            <v>3.4460999999999999</v>
          </cell>
          <cell r="AH22">
            <v>3.6435</v>
          </cell>
          <cell r="AI22">
            <v>3.8466</v>
          </cell>
          <cell r="AJ22">
            <v>4.0555000000000003</v>
          </cell>
          <cell r="AK22">
            <v>4.2702</v>
          </cell>
          <cell r="AL22">
            <v>4.4908000000000001</v>
          </cell>
          <cell r="AM22">
            <v>4.7172000000000001</v>
          </cell>
          <cell r="AN22">
            <v>4.9496000000000002</v>
          </cell>
          <cell r="AO22">
            <v>5.1879999999999997</v>
          </cell>
          <cell r="AP22">
            <v>5.4324000000000003</v>
          </cell>
          <cell r="AQ22">
            <v>5.6828000000000003</v>
          </cell>
          <cell r="AR22">
            <v>5.9393000000000002</v>
          </cell>
          <cell r="AS22">
            <v>6.202</v>
          </cell>
          <cell r="AT22">
            <v>6.4709000000000003</v>
          </cell>
          <cell r="AU22">
            <v>6.7460000000000004</v>
          </cell>
          <cell r="AV22">
            <v>7.0274999999999999</v>
          </cell>
          <cell r="AW22">
            <v>7.3151999999999999</v>
          </cell>
        </row>
        <row r="23">
          <cell r="B23">
            <v>4.24E-2</v>
          </cell>
          <cell r="C23">
            <v>7.0800000000000002E-2</v>
          </cell>
          <cell r="D23">
            <v>0.1057</v>
          </cell>
          <cell r="E23">
            <v>0.1467</v>
          </cell>
          <cell r="F23">
            <v>0.19359999999999999</v>
          </cell>
          <cell r="G23">
            <v>0.24640000000000001</v>
          </cell>
          <cell r="H23">
            <v>0.3049</v>
          </cell>
          <cell r="I23">
            <v>0.36909999999999998</v>
          </cell>
          <cell r="J23">
            <v>0.43890000000000001</v>
          </cell>
          <cell r="K23">
            <v>0.51439999999999997</v>
          </cell>
          <cell r="L23">
            <v>0.59540000000000004</v>
          </cell>
          <cell r="M23">
            <v>0.68189999999999995</v>
          </cell>
          <cell r="N23">
            <v>0.77390000000000003</v>
          </cell>
          <cell r="O23">
            <v>0.87150000000000005</v>
          </cell>
          <cell r="P23">
            <v>0.97460000000000002</v>
          </cell>
          <cell r="Q23">
            <v>1.0831999999999999</v>
          </cell>
          <cell r="R23">
            <v>1.1973</v>
          </cell>
          <cell r="S23">
            <v>1.3169</v>
          </cell>
          <cell r="T23">
            <v>1.4420999999999999</v>
          </cell>
          <cell r="U23">
            <v>1.5728</v>
          </cell>
          <cell r="V23">
            <v>1.7091000000000001</v>
          </cell>
          <cell r="W23">
            <v>1.851</v>
          </cell>
          <cell r="X23">
            <v>1.9985999999999999</v>
          </cell>
          <cell r="Y23">
            <v>2.1516999999999999</v>
          </cell>
          <cell r="Z23">
            <v>2.3105000000000002</v>
          </cell>
          <cell r="AA23">
            <v>2.4750000000000001</v>
          </cell>
          <cell r="AB23">
            <v>2.6453000000000002</v>
          </cell>
          <cell r="AC23">
            <v>2.8212000000000002</v>
          </cell>
          <cell r="AD23">
            <v>3.0030000000000001</v>
          </cell>
          <cell r="AE23">
            <v>3.1905999999999999</v>
          </cell>
          <cell r="AF23">
            <v>3.3839999999999999</v>
          </cell>
          <cell r="AG23">
            <v>3.5832999999999999</v>
          </cell>
          <cell r="AH23">
            <v>3.7885</v>
          </cell>
          <cell r="AI23">
            <v>3.9996999999999998</v>
          </cell>
          <cell r="AJ23">
            <v>4.2168999999999999</v>
          </cell>
          <cell r="AK23">
            <v>4.4401999999999999</v>
          </cell>
          <cell r="AL23">
            <v>4.6695000000000002</v>
          </cell>
          <cell r="AM23">
            <v>4.9048999999999996</v>
          </cell>
          <cell r="AN23">
            <v>5.1464999999999996</v>
          </cell>
          <cell r="AO23">
            <v>5.3943000000000003</v>
          </cell>
          <cell r="AP23">
            <v>5.6483999999999996</v>
          </cell>
          <cell r="AQ23">
            <v>5.9086999999999996</v>
          </cell>
          <cell r="AR23">
            <v>6.1753999999999998</v>
          </cell>
          <cell r="AS23">
            <v>6.4485000000000001</v>
          </cell>
          <cell r="AT23">
            <v>6.7281000000000004</v>
          </cell>
          <cell r="AU23">
            <v>7.0141</v>
          </cell>
          <cell r="AV23">
            <v>7.3066000000000004</v>
          </cell>
          <cell r="AW23">
            <v>7.6056999999999997</v>
          </cell>
        </row>
        <row r="24">
          <cell r="B24">
            <v>4.3999999999999997E-2</v>
          </cell>
          <cell r="C24">
            <v>7.3599999999999999E-2</v>
          </cell>
          <cell r="D24">
            <v>0.10979999999999999</v>
          </cell>
          <cell r="E24">
            <v>0.15229999999999999</v>
          </cell>
          <cell r="F24">
            <v>0.20100000000000001</v>
          </cell>
          <cell r="G24">
            <v>0.25580000000000003</v>
          </cell>
          <cell r="H24">
            <v>0.31659999999999999</v>
          </cell>
          <cell r="I24">
            <v>0.38329999999999997</v>
          </cell>
          <cell r="J24">
            <v>0.45579999999999998</v>
          </cell>
          <cell r="K24">
            <v>0.53410000000000002</v>
          </cell>
          <cell r="L24">
            <v>0.61819999999999997</v>
          </cell>
          <cell r="M24">
            <v>0.70809999999999995</v>
          </cell>
          <cell r="N24">
            <v>0.80369999999999997</v>
          </cell>
          <cell r="O24">
            <v>0.90500000000000003</v>
          </cell>
          <cell r="P24">
            <v>1.012</v>
          </cell>
          <cell r="Q24">
            <v>1.1248</v>
          </cell>
          <cell r="R24">
            <v>1.2432000000000001</v>
          </cell>
          <cell r="S24">
            <v>1.3674999999999999</v>
          </cell>
          <cell r="T24">
            <v>1.4974000000000001</v>
          </cell>
          <cell r="U24">
            <v>1.6332</v>
          </cell>
          <cell r="V24">
            <v>1.7746999999999999</v>
          </cell>
          <cell r="W24">
            <v>1.9219999999999999</v>
          </cell>
          <cell r="X24">
            <v>2.0752000000000002</v>
          </cell>
          <cell r="Y24">
            <v>2.2342</v>
          </cell>
          <cell r="Z24">
            <v>2.3990999999999998</v>
          </cell>
          <cell r="AA24">
            <v>2.5699000000000001</v>
          </cell>
          <cell r="AB24">
            <v>2.7467000000000001</v>
          </cell>
          <cell r="AC24">
            <v>2.9293999999999998</v>
          </cell>
          <cell r="AD24">
            <v>3.1181000000000001</v>
          </cell>
          <cell r="AE24">
            <v>3.3128000000000002</v>
          </cell>
          <cell r="AF24">
            <v>3.5135999999999998</v>
          </cell>
          <cell r="AG24">
            <v>3.7206000000000001</v>
          </cell>
          <cell r="AH24">
            <v>3.9336000000000002</v>
          </cell>
          <cell r="AI24">
            <v>4.1528999999999998</v>
          </cell>
          <cell r="AJ24">
            <v>4.3784000000000001</v>
          </cell>
          <cell r="AK24">
            <v>4.6101000000000001</v>
          </cell>
          <cell r="AL24">
            <v>4.8482000000000003</v>
          </cell>
          <cell r="AM24">
            <v>5.0926</v>
          </cell>
          <cell r="AN24">
            <v>5.3433999999999999</v>
          </cell>
          <cell r="AO24">
            <v>5.6006999999999998</v>
          </cell>
          <cell r="AP24">
            <v>5.8643999999999998</v>
          </cell>
          <cell r="AQ24">
            <v>6.1346999999999996</v>
          </cell>
          <cell r="AR24">
            <v>6.4115000000000002</v>
          </cell>
          <cell r="AS24">
            <v>6.6950000000000003</v>
          </cell>
          <cell r="AT24">
            <v>6.9851999999999999</v>
          </cell>
          <cell r="AU24">
            <v>7.2820999999999998</v>
          </cell>
          <cell r="AV24">
            <v>7.5857999999999999</v>
          </cell>
          <cell r="AW24">
            <v>7.8963000000000001</v>
          </cell>
        </row>
        <row r="25">
          <cell r="B25">
            <v>4.5600000000000002E-2</v>
          </cell>
          <cell r="C25">
            <v>7.6300000000000007E-2</v>
          </cell>
          <cell r="D25">
            <v>0.1138</v>
          </cell>
          <cell r="E25">
            <v>0.15790000000000001</v>
          </cell>
          <cell r="F25">
            <v>0.20849999999999999</v>
          </cell>
          <cell r="G25">
            <v>0.26529999999999998</v>
          </cell>
          <cell r="H25">
            <v>0.32829999999999998</v>
          </cell>
          <cell r="I25">
            <v>0.39750000000000002</v>
          </cell>
          <cell r="J25">
            <v>0.47270000000000001</v>
          </cell>
          <cell r="K25">
            <v>0.55389999999999995</v>
          </cell>
          <cell r="L25">
            <v>0.6411</v>
          </cell>
          <cell r="M25">
            <v>0.73429999999999995</v>
          </cell>
          <cell r="N25">
            <v>0.83340000000000003</v>
          </cell>
          <cell r="O25">
            <v>0.93840000000000001</v>
          </cell>
          <cell r="P25">
            <v>1.0494000000000001</v>
          </cell>
          <cell r="Q25">
            <v>1.1662999999999999</v>
          </cell>
          <cell r="R25">
            <v>1.2891999999999999</v>
          </cell>
          <cell r="S25">
            <v>1.4179999999999999</v>
          </cell>
          <cell r="T25">
            <v>1.5528</v>
          </cell>
          <cell r="U25">
            <v>1.6935</v>
          </cell>
          <cell r="V25">
            <v>1.8403</v>
          </cell>
          <cell r="W25">
            <v>1.9930000000000001</v>
          </cell>
          <cell r="X25">
            <v>2.1518999999999999</v>
          </cell>
          <cell r="Y25">
            <v>2.3167</v>
          </cell>
          <cell r="Z25">
            <v>2.4876999999999998</v>
          </cell>
          <cell r="AA25">
            <v>2.6648000000000001</v>
          </cell>
          <cell r="AB25">
            <v>2.8479999999999999</v>
          </cell>
          <cell r="AC25">
            <v>3.0375000000000001</v>
          </cell>
          <cell r="AD25">
            <v>3.2330999999999999</v>
          </cell>
          <cell r="AE25">
            <v>3.4350999999999998</v>
          </cell>
          <cell r="AF25">
            <v>3.6433</v>
          </cell>
          <cell r="AG25">
            <v>3.8578000000000001</v>
          </cell>
          <cell r="AH25">
            <v>4.0787000000000004</v>
          </cell>
          <cell r="AI25">
            <v>4.306</v>
          </cell>
          <cell r="AJ25">
            <v>4.5397999999999996</v>
          </cell>
          <cell r="AK25">
            <v>4.7801</v>
          </cell>
          <cell r="AL25">
            <v>5.0269000000000004</v>
          </cell>
          <cell r="AM25">
            <v>5.2803000000000004</v>
          </cell>
          <cell r="AN25">
            <v>5.5403000000000002</v>
          </cell>
          <cell r="AO25">
            <v>5.8070000000000004</v>
          </cell>
          <cell r="AP25">
            <v>6.0804</v>
          </cell>
          <cell r="AQ25">
            <v>6.3605999999999998</v>
          </cell>
          <cell r="AR25">
            <v>6.6475999999999997</v>
          </cell>
          <cell r="AS25">
            <v>6.9414999999999996</v>
          </cell>
          <cell r="AT25">
            <v>7.2423000000000002</v>
          </cell>
          <cell r="AU25">
            <v>7.5500999999999996</v>
          </cell>
          <cell r="AV25">
            <v>7.8648999999999996</v>
          </cell>
          <cell r="AW25">
            <v>8.1867999999999999</v>
          </cell>
        </row>
        <row r="26">
          <cell r="B26">
            <v>4.7199999999999999E-2</v>
          </cell>
          <cell r="C26">
            <v>7.9000000000000001E-2</v>
          </cell>
          <cell r="D26">
            <v>0.1179</v>
          </cell>
          <cell r="E26">
            <v>0.1636</v>
          </cell>
          <cell r="F26">
            <v>0.21590000000000001</v>
          </cell>
          <cell r="G26">
            <v>0.27479999999999999</v>
          </cell>
          <cell r="H26">
            <v>0.34</v>
          </cell>
          <cell r="I26">
            <v>0.41160000000000002</v>
          </cell>
          <cell r="J26">
            <v>0.48949999999999999</v>
          </cell>
          <cell r="K26">
            <v>0.57369999999999999</v>
          </cell>
          <cell r="L26">
            <v>0.66400000000000003</v>
          </cell>
          <cell r="M26">
            <v>0.76049999999999995</v>
          </cell>
          <cell r="N26">
            <v>0.86309999999999998</v>
          </cell>
          <cell r="O26">
            <v>0.97189999999999999</v>
          </cell>
          <cell r="P26">
            <v>1.0868</v>
          </cell>
          <cell r="Q26">
            <v>1.2079</v>
          </cell>
          <cell r="R26">
            <v>1.3351</v>
          </cell>
          <cell r="S26">
            <v>1.4684999999999999</v>
          </cell>
          <cell r="T26">
            <v>1.6081000000000001</v>
          </cell>
          <cell r="U26">
            <v>1.7539</v>
          </cell>
          <cell r="V26">
            <v>1.9057999999999999</v>
          </cell>
          <cell r="W26">
            <v>2.0640000000000001</v>
          </cell>
          <cell r="X26">
            <v>2.2284999999999999</v>
          </cell>
          <cell r="Y26">
            <v>2.3992</v>
          </cell>
          <cell r="Z26">
            <v>2.5762999999999998</v>
          </cell>
          <cell r="AA26">
            <v>2.7597</v>
          </cell>
          <cell r="AB26">
            <v>2.9493999999999998</v>
          </cell>
          <cell r="AC26">
            <v>3.1456</v>
          </cell>
          <cell r="AD26">
            <v>3.3481999999999998</v>
          </cell>
          <cell r="AE26">
            <v>3.5573000000000001</v>
          </cell>
          <cell r="AF26">
            <v>3.7728999999999999</v>
          </cell>
          <cell r="AG26">
            <v>3.9950000000000001</v>
          </cell>
          <cell r="AH26">
            <v>4.2237999999999998</v>
          </cell>
          <cell r="AI26">
            <v>4.4592000000000001</v>
          </cell>
          <cell r="AJ26">
            <v>4.7012</v>
          </cell>
          <cell r="AK26">
            <v>4.95</v>
          </cell>
          <cell r="AL26">
            <v>5.2055999999999996</v>
          </cell>
          <cell r="AM26">
            <v>5.468</v>
          </cell>
          <cell r="AN26">
            <v>5.7371999999999996</v>
          </cell>
          <cell r="AO26">
            <v>6.0133000000000001</v>
          </cell>
          <cell r="AP26">
            <v>6.2964000000000002</v>
          </cell>
          <cell r="AQ26">
            <v>6.5865</v>
          </cell>
          <cell r="AR26">
            <v>6.8837000000000002</v>
          </cell>
          <cell r="AS26">
            <v>7.1879999999999997</v>
          </cell>
          <cell r="AT26">
            <v>7.4995000000000003</v>
          </cell>
          <cell r="AU26">
            <v>7.8181000000000003</v>
          </cell>
          <cell r="AV26">
            <v>8.1440999999999999</v>
          </cell>
          <cell r="AW26">
            <v>8.4772999999999996</v>
          </cell>
        </row>
        <row r="27">
          <cell r="B27">
            <v>4.8899999999999999E-2</v>
          </cell>
          <cell r="C27">
            <v>8.1699999999999995E-2</v>
          </cell>
          <cell r="D27">
            <v>0.12189999999999999</v>
          </cell>
          <cell r="E27">
            <v>0.16919999999999999</v>
          </cell>
          <cell r="F27">
            <v>0.22339999999999999</v>
          </cell>
          <cell r="G27">
            <v>0.28420000000000001</v>
          </cell>
          <cell r="H27">
            <v>0.3518</v>
          </cell>
          <cell r="I27">
            <v>0.42580000000000001</v>
          </cell>
          <cell r="J27">
            <v>0.50639999999999996</v>
          </cell>
          <cell r="K27">
            <v>0.59340000000000004</v>
          </cell>
          <cell r="L27">
            <v>0.68679999999999997</v>
          </cell>
          <cell r="M27">
            <v>0.78659999999999997</v>
          </cell>
          <cell r="N27">
            <v>0.89280000000000004</v>
          </cell>
          <cell r="O27">
            <v>1.0054000000000001</v>
          </cell>
          <cell r="P27">
            <v>1.1242000000000001</v>
          </cell>
          <cell r="Q27">
            <v>1.2495000000000001</v>
          </cell>
          <cell r="R27">
            <v>1.3811</v>
          </cell>
          <cell r="S27">
            <v>1.5190999999999999</v>
          </cell>
          <cell r="T27">
            <v>1.6634</v>
          </cell>
          <cell r="U27">
            <v>1.8142</v>
          </cell>
          <cell r="V27">
            <v>1.9714</v>
          </cell>
          <cell r="W27">
            <v>2.1349999999999998</v>
          </cell>
          <cell r="X27">
            <v>2.3050999999999999</v>
          </cell>
          <cell r="Y27">
            <v>2.4817</v>
          </cell>
          <cell r="Z27">
            <v>2.6648999999999998</v>
          </cell>
          <cell r="AA27">
            <v>2.8544999999999998</v>
          </cell>
          <cell r="AB27">
            <v>3.0508000000000002</v>
          </cell>
          <cell r="AC27">
            <v>3.2536999999999998</v>
          </cell>
          <cell r="AD27">
            <v>3.4632999999999998</v>
          </cell>
          <cell r="AE27">
            <v>3.6795</v>
          </cell>
          <cell r="AF27">
            <v>3.9024999999999999</v>
          </cell>
          <cell r="AG27">
            <v>4.1322999999999999</v>
          </cell>
          <cell r="AH27">
            <v>4.3689</v>
          </cell>
          <cell r="AI27">
            <v>4.6123000000000003</v>
          </cell>
          <cell r="AJ27">
            <v>4.8627000000000002</v>
          </cell>
          <cell r="AK27">
            <v>5.12</v>
          </cell>
          <cell r="AL27">
            <v>5.3842999999999996</v>
          </cell>
          <cell r="AM27">
            <v>5.6555999999999997</v>
          </cell>
          <cell r="AN27">
            <v>5.9340999999999999</v>
          </cell>
          <cell r="AO27">
            <v>6.2196999999999996</v>
          </cell>
          <cell r="AP27">
            <v>6.5125000000000002</v>
          </cell>
          <cell r="AQ27">
            <v>6.8125</v>
          </cell>
          <cell r="AR27">
            <v>7.1197999999999997</v>
          </cell>
          <cell r="AS27">
            <v>7.4344999999999999</v>
          </cell>
          <cell r="AT27">
            <v>7.7565999999999997</v>
          </cell>
          <cell r="AU27">
            <v>8.0861000000000001</v>
          </cell>
          <cell r="AV27">
            <v>8.4231999999999996</v>
          </cell>
          <cell r="AW27">
            <v>8.7677999999999994</v>
          </cell>
        </row>
        <row r="28">
          <cell r="B28">
            <v>5.0500000000000003E-2</v>
          </cell>
          <cell r="C28">
            <v>8.4500000000000006E-2</v>
          </cell>
          <cell r="D28">
            <v>0.126</v>
          </cell>
          <cell r="E28">
            <v>0.17480000000000001</v>
          </cell>
          <cell r="F28">
            <v>0.23080000000000001</v>
          </cell>
          <cell r="G28">
            <v>0.29370000000000002</v>
          </cell>
          <cell r="H28">
            <v>0.36349999999999999</v>
          </cell>
          <cell r="I28">
            <v>0.44</v>
          </cell>
          <cell r="J28">
            <v>0.52329999999999999</v>
          </cell>
          <cell r="K28">
            <v>0.61319999999999997</v>
          </cell>
          <cell r="L28">
            <v>0.7097</v>
          </cell>
          <cell r="M28">
            <v>0.81279999999999997</v>
          </cell>
          <cell r="N28">
            <v>0.92249999999999999</v>
          </cell>
          <cell r="O28">
            <v>1.0387999999999999</v>
          </cell>
          <cell r="P28">
            <v>1.1617</v>
          </cell>
          <cell r="Q28">
            <v>1.2910999999999999</v>
          </cell>
          <cell r="R28">
            <v>1.4271</v>
          </cell>
          <cell r="S28">
            <v>1.5696000000000001</v>
          </cell>
          <cell r="T28">
            <v>1.7188000000000001</v>
          </cell>
          <cell r="U28">
            <v>1.8746</v>
          </cell>
          <cell r="V28">
            <v>2.0369999999999999</v>
          </cell>
          <cell r="W28">
            <v>2.206</v>
          </cell>
          <cell r="X28">
            <v>2.3818000000000001</v>
          </cell>
          <cell r="Y28">
            <v>2.5642</v>
          </cell>
          <cell r="Z28">
            <v>2.7534000000000001</v>
          </cell>
          <cell r="AA28">
            <v>2.9493999999999998</v>
          </cell>
          <cell r="AB28">
            <v>3.1522000000000001</v>
          </cell>
          <cell r="AC28">
            <v>3.3618000000000001</v>
          </cell>
          <cell r="AD28">
            <v>3.5783</v>
          </cell>
          <cell r="AE28">
            <v>3.8016999999999999</v>
          </cell>
          <cell r="AF28">
            <v>4.0320999999999998</v>
          </cell>
          <cell r="AG28">
            <v>4.2694999999999999</v>
          </cell>
          <cell r="AH28">
            <v>4.5138999999999996</v>
          </cell>
          <cell r="AI28">
            <v>4.7653999999999996</v>
          </cell>
          <cell r="AJ28">
            <v>5.0240999999999998</v>
          </cell>
          <cell r="AK28">
            <v>5.2899000000000003</v>
          </cell>
          <cell r="AL28">
            <v>5.5629999999999997</v>
          </cell>
          <cell r="AM28">
            <v>5.8433000000000002</v>
          </cell>
          <cell r="AN28">
            <v>6.1310000000000002</v>
          </cell>
          <cell r="AO28">
            <v>6.4260000000000002</v>
          </cell>
          <cell r="AP28">
            <v>6.7285000000000004</v>
          </cell>
          <cell r="AQ28">
            <v>7.0384000000000002</v>
          </cell>
          <cell r="AR28">
            <v>7.3559000000000001</v>
          </cell>
          <cell r="AS28">
            <v>7.681</v>
          </cell>
          <cell r="AT28">
            <v>8.0137</v>
          </cell>
          <cell r="AU28">
            <v>8.3541000000000007</v>
          </cell>
          <cell r="AV28">
            <v>8.7022999999999993</v>
          </cell>
          <cell r="AW28">
            <v>9.0584000000000007</v>
          </cell>
        </row>
        <row r="29">
          <cell r="B29">
            <v>5.21E-2</v>
          </cell>
          <cell r="C29">
            <v>8.72E-2</v>
          </cell>
          <cell r="D29">
            <v>0.13009999999999999</v>
          </cell>
          <cell r="E29">
            <v>0.18049999999999999</v>
          </cell>
          <cell r="F29">
            <v>0.2382</v>
          </cell>
          <cell r="G29">
            <v>0.30320000000000003</v>
          </cell>
          <cell r="H29">
            <v>0.37519999999999998</v>
          </cell>
          <cell r="I29">
            <v>0.45419999999999999</v>
          </cell>
          <cell r="J29">
            <v>0.54010000000000002</v>
          </cell>
          <cell r="K29">
            <v>0.63290000000000002</v>
          </cell>
          <cell r="L29">
            <v>0.73260000000000003</v>
          </cell>
          <cell r="M29">
            <v>0.83899999999999997</v>
          </cell>
          <cell r="N29">
            <v>0.95230000000000004</v>
          </cell>
          <cell r="O29">
            <v>1.0723</v>
          </cell>
          <cell r="P29">
            <v>1.1991000000000001</v>
          </cell>
          <cell r="Q29">
            <v>1.3326</v>
          </cell>
          <cell r="R29">
            <v>1.4730000000000001</v>
          </cell>
          <cell r="S29">
            <v>1.6202000000000001</v>
          </cell>
          <cell r="T29">
            <v>1.7741</v>
          </cell>
          <cell r="U29">
            <v>1.9349000000000001</v>
          </cell>
          <cell r="V29">
            <v>2.1025</v>
          </cell>
          <cell r="W29">
            <v>2.2770000000000001</v>
          </cell>
          <cell r="X29">
            <v>2.4584000000000001</v>
          </cell>
          <cell r="Y29">
            <v>2.6467000000000001</v>
          </cell>
          <cell r="Z29">
            <v>2.8420000000000001</v>
          </cell>
          <cell r="AA29">
            <v>3.0442999999999998</v>
          </cell>
          <cell r="AB29">
            <v>3.2536</v>
          </cell>
          <cell r="AC29">
            <v>3.4699</v>
          </cell>
          <cell r="AD29">
            <v>3.6934</v>
          </cell>
          <cell r="AE29">
            <v>3.9239999999999999</v>
          </cell>
          <cell r="AF29">
            <v>4.1616999999999997</v>
          </cell>
          <cell r="AG29">
            <v>4.4066999999999998</v>
          </cell>
          <cell r="AH29">
            <v>4.6589999999999998</v>
          </cell>
          <cell r="AI29">
            <v>4.9185999999999996</v>
          </cell>
          <cell r="AJ29">
            <v>5.1855000000000002</v>
          </cell>
          <cell r="AK29">
            <v>5.4598000000000004</v>
          </cell>
          <cell r="AL29">
            <v>5.7416</v>
          </cell>
          <cell r="AM29">
            <v>6.0309999999999997</v>
          </cell>
          <cell r="AN29">
            <v>6.3277999999999999</v>
          </cell>
          <cell r="AO29">
            <v>6.6322999999999999</v>
          </cell>
          <cell r="AP29">
            <v>6.9444999999999997</v>
          </cell>
          <cell r="AQ29">
            <v>7.2643000000000004</v>
          </cell>
          <cell r="AR29">
            <v>7.5919999999999996</v>
          </cell>
          <cell r="AS29">
            <v>7.9275000000000002</v>
          </cell>
          <cell r="AT29">
            <v>8.2707999999999995</v>
          </cell>
          <cell r="AU29">
            <v>8.6220999999999997</v>
          </cell>
          <cell r="AV29">
            <v>8.9815000000000005</v>
          </cell>
          <cell r="AW29">
            <v>9.3489000000000004</v>
          </cell>
        </row>
        <row r="30">
          <cell r="B30">
            <v>5.3800000000000001E-2</v>
          </cell>
          <cell r="C30">
            <v>8.9899999999999994E-2</v>
          </cell>
          <cell r="D30">
            <v>0.1341</v>
          </cell>
          <cell r="E30">
            <v>0.18609999999999999</v>
          </cell>
          <cell r="F30">
            <v>0.2457</v>
          </cell>
          <cell r="G30">
            <v>0.31259999999999999</v>
          </cell>
          <cell r="H30">
            <v>0.38690000000000002</v>
          </cell>
          <cell r="I30">
            <v>0.46839999999999998</v>
          </cell>
          <cell r="J30">
            <v>0.55700000000000005</v>
          </cell>
          <cell r="K30">
            <v>0.65269999999999995</v>
          </cell>
          <cell r="L30">
            <v>0.75539999999999996</v>
          </cell>
          <cell r="M30">
            <v>0.86519999999999997</v>
          </cell>
          <cell r="N30">
            <v>0.98199999999999998</v>
          </cell>
          <cell r="O30">
            <v>1.1056999999999999</v>
          </cell>
          <cell r="P30">
            <v>1.2364999999999999</v>
          </cell>
          <cell r="Q30">
            <v>1.3742000000000001</v>
          </cell>
          <cell r="R30">
            <v>1.5189999999999999</v>
          </cell>
          <cell r="S30">
            <v>1.6707000000000001</v>
          </cell>
          <cell r="T30">
            <v>1.8293999999999999</v>
          </cell>
          <cell r="U30">
            <v>1.9952000000000001</v>
          </cell>
          <cell r="V30">
            <v>2.1680999999999999</v>
          </cell>
          <cell r="W30">
            <v>2.3479999999999999</v>
          </cell>
          <cell r="X30">
            <v>2.5350999999999999</v>
          </cell>
          <cell r="Y30">
            <v>2.7292000000000001</v>
          </cell>
          <cell r="Z30">
            <v>2.9306000000000001</v>
          </cell>
          <cell r="AA30">
            <v>3.1392000000000002</v>
          </cell>
          <cell r="AB30">
            <v>3.355</v>
          </cell>
          <cell r="AC30">
            <v>3.5779999999999998</v>
          </cell>
          <cell r="AD30">
            <v>3.8083999999999998</v>
          </cell>
          <cell r="AE30">
            <v>4.0461999999999998</v>
          </cell>
          <cell r="AF30">
            <v>4.2914000000000003</v>
          </cell>
          <cell r="AG30">
            <v>4.5439999999999996</v>
          </cell>
          <cell r="AH30">
            <v>4.8041</v>
          </cell>
          <cell r="AI30">
            <v>5.0716999999999999</v>
          </cell>
          <cell r="AJ30">
            <v>5.3468999999999998</v>
          </cell>
          <cell r="AK30">
            <v>5.6298000000000004</v>
          </cell>
          <cell r="AL30">
            <v>5.9203000000000001</v>
          </cell>
          <cell r="AM30">
            <v>6.2186000000000003</v>
          </cell>
          <cell r="AN30">
            <v>6.5247000000000002</v>
          </cell>
          <cell r="AO30">
            <v>6.8385999999999996</v>
          </cell>
          <cell r="AP30">
            <v>7.1604999999999999</v>
          </cell>
          <cell r="AQ30">
            <v>7.4901999999999997</v>
          </cell>
          <cell r="AR30">
            <v>7.8280000000000003</v>
          </cell>
          <cell r="AS30">
            <v>8.1738999999999997</v>
          </cell>
          <cell r="AT30">
            <v>8.5279000000000007</v>
          </cell>
          <cell r="AU30">
            <v>8.8901000000000003</v>
          </cell>
          <cell r="AV30">
            <v>9.2606000000000002</v>
          </cell>
          <cell r="AW30">
            <v>9.6394000000000002</v>
          </cell>
        </row>
        <row r="31">
          <cell r="B31">
            <v>5.5399999999999998E-2</v>
          </cell>
          <cell r="C31">
            <v>9.2600000000000002E-2</v>
          </cell>
          <cell r="D31">
            <v>0.13819999999999999</v>
          </cell>
          <cell r="E31">
            <v>0.1918</v>
          </cell>
          <cell r="F31">
            <v>0.25309999999999999</v>
          </cell>
          <cell r="G31">
            <v>0.3221</v>
          </cell>
          <cell r="H31">
            <v>0.39860000000000001</v>
          </cell>
          <cell r="I31">
            <v>0.48259999999999997</v>
          </cell>
          <cell r="J31">
            <v>0.57379999999999998</v>
          </cell>
          <cell r="K31">
            <v>0.6724</v>
          </cell>
          <cell r="L31">
            <v>0.77829999999999999</v>
          </cell>
          <cell r="M31">
            <v>0.89139999999999997</v>
          </cell>
          <cell r="N31">
            <v>1.0117</v>
          </cell>
          <cell r="O31">
            <v>1.1392</v>
          </cell>
          <cell r="P31">
            <v>1.2739</v>
          </cell>
          <cell r="Q31">
            <v>1.4157999999999999</v>
          </cell>
          <cell r="R31">
            <v>1.5649</v>
          </cell>
          <cell r="S31">
            <v>1.7212000000000001</v>
          </cell>
          <cell r="T31">
            <v>1.8848</v>
          </cell>
          <cell r="U31">
            <v>2.0556000000000001</v>
          </cell>
          <cell r="V31">
            <v>2.2336</v>
          </cell>
          <cell r="W31">
            <v>2.419</v>
          </cell>
          <cell r="X31">
            <v>2.6116999999999999</v>
          </cell>
          <cell r="Y31">
            <v>2.8117000000000001</v>
          </cell>
          <cell r="Z31">
            <v>3.0192000000000001</v>
          </cell>
          <cell r="AA31">
            <v>3.234</v>
          </cell>
          <cell r="AB31">
            <v>3.4563000000000001</v>
          </cell>
          <cell r="AC31">
            <v>3.6861000000000002</v>
          </cell>
          <cell r="AD31">
            <v>3.9235000000000002</v>
          </cell>
          <cell r="AE31">
            <v>4.1684000000000001</v>
          </cell>
          <cell r="AF31">
            <v>4.4210000000000003</v>
          </cell>
          <cell r="AG31">
            <v>4.6811999999999996</v>
          </cell>
          <cell r="AH31">
            <v>4.9490999999999996</v>
          </cell>
          <cell r="AI31">
            <v>5.2248000000000001</v>
          </cell>
          <cell r="AJ31">
            <v>5.5083000000000002</v>
          </cell>
          <cell r="AK31">
            <v>5.7996999999999996</v>
          </cell>
          <cell r="AL31">
            <v>6.0990000000000002</v>
          </cell>
          <cell r="AM31">
            <v>6.4062999999999999</v>
          </cell>
          <cell r="AN31">
            <v>6.7215999999999996</v>
          </cell>
          <cell r="AO31">
            <v>7.0449000000000002</v>
          </cell>
          <cell r="AP31">
            <v>7.3765000000000001</v>
          </cell>
          <cell r="AQ31">
            <v>7.7161999999999997</v>
          </cell>
          <cell r="AR31">
            <v>8.0640999999999998</v>
          </cell>
          <cell r="AS31">
            <v>8.4204000000000008</v>
          </cell>
          <cell r="AT31">
            <v>8.7850999999999999</v>
          </cell>
          <cell r="AU31">
            <v>9.1582000000000008</v>
          </cell>
          <cell r="AV31">
            <v>9.5396999999999998</v>
          </cell>
          <cell r="AW31">
            <v>9.9298999999999999</v>
          </cell>
        </row>
        <row r="32">
          <cell r="B32">
            <v>5.7000000000000002E-2</v>
          </cell>
          <cell r="C32">
            <v>9.5399999999999999E-2</v>
          </cell>
          <cell r="D32">
            <v>0.14230000000000001</v>
          </cell>
          <cell r="E32">
            <v>0.19739999999999999</v>
          </cell>
          <cell r="F32">
            <v>0.26050000000000001</v>
          </cell>
          <cell r="G32">
            <v>0.33160000000000001</v>
          </cell>
          <cell r="H32">
            <v>0.4103</v>
          </cell>
          <cell r="I32">
            <v>0.49669999999999997</v>
          </cell>
          <cell r="J32">
            <v>0.5907</v>
          </cell>
          <cell r="K32">
            <v>0.69220000000000004</v>
          </cell>
          <cell r="L32">
            <v>0.80120000000000002</v>
          </cell>
          <cell r="M32">
            <v>0.91759999999999997</v>
          </cell>
          <cell r="N32">
            <v>1.0414000000000001</v>
          </cell>
          <cell r="O32">
            <v>1.1727000000000001</v>
          </cell>
          <cell r="P32">
            <v>1.3112999999999999</v>
          </cell>
          <cell r="Q32">
            <v>1.4574</v>
          </cell>
          <cell r="R32">
            <v>1.6108</v>
          </cell>
          <cell r="S32">
            <v>1.7718</v>
          </cell>
          <cell r="T32">
            <v>1.9400999999999999</v>
          </cell>
          <cell r="U32">
            <v>2.1158999999999999</v>
          </cell>
          <cell r="V32">
            <v>2.2991999999999999</v>
          </cell>
          <cell r="W32">
            <v>2.4900000000000002</v>
          </cell>
          <cell r="X32">
            <v>2.6882999999999999</v>
          </cell>
          <cell r="Y32">
            <v>2.8942000000000001</v>
          </cell>
          <cell r="Z32">
            <v>3.1076999999999999</v>
          </cell>
          <cell r="AA32">
            <v>3.3289</v>
          </cell>
          <cell r="AB32">
            <v>3.5577000000000001</v>
          </cell>
          <cell r="AC32">
            <v>3.7942</v>
          </cell>
          <cell r="AD32">
            <v>4.0385</v>
          </cell>
          <cell r="AE32">
            <v>4.2906000000000004</v>
          </cell>
          <cell r="AF32">
            <v>4.5506000000000002</v>
          </cell>
          <cell r="AG32">
            <v>4.8183999999999996</v>
          </cell>
          <cell r="AH32">
            <v>5.0941999999999998</v>
          </cell>
          <cell r="AI32">
            <v>5.3779000000000003</v>
          </cell>
          <cell r="AJ32">
            <v>5.6696999999999997</v>
          </cell>
          <cell r="AK32">
            <v>5.9695999999999998</v>
          </cell>
          <cell r="AL32">
            <v>6.2777000000000003</v>
          </cell>
          <cell r="AM32">
            <v>6.5938999999999997</v>
          </cell>
          <cell r="AN32">
            <v>6.9184000000000001</v>
          </cell>
          <cell r="AO32">
            <v>7.2511999999999999</v>
          </cell>
          <cell r="AP32">
            <v>7.5923999999999996</v>
          </cell>
          <cell r="AQ32">
            <v>7.9420999999999999</v>
          </cell>
          <cell r="AR32">
            <v>8.3002000000000002</v>
          </cell>
          <cell r="AS32">
            <v>8.6669</v>
          </cell>
          <cell r="AT32">
            <v>9.0421999999999993</v>
          </cell>
          <cell r="AU32">
            <v>9.4260999999999999</v>
          </cell>
          <cell r="AV32">
            <v>9.8188999999999993</v>
          </cell>
          <cell r="AW32">
            <v>10.2204</v>
          </cell>
        </row>
      </sheetData>
      <sheetData sheetId="1" refreshError="1"/>
      <sheetData sheetId="2" refreshError="1">
        <row r="2">
          <cell r="B2">
            <v>7.4999999999999997E-3</v>
          </cell>
          <cell r="C2">
            <v>1.29E-2</v>
          </cell>
          <cell r="D2">
            <v>1.9599999999999999E-2</v>
          </cell>
          <cell r="E2">
            <v>2.75E-2</v>
          </cell>
          <cell r="F2">
            <v>3.6499999999999998E-2</v>
          </cell>
          <cell r="G2">
            <v>4.6600000000000003E-2</v>
          </cell>
          <cell r="H2">
            <v>5.7599999999999998E-2</v>
          </cell>
          <cell r="I2">
            <v>6.9599999999999995E-2</v>
          </cell>
          <cell r="J2">
            <v>8.2600000000000007E-2</v>
          </cell>
          <cell r="K2">
            <v>9.6500000000000002E-2</v>
          </cell>
          <cell r="L2">
            <v>0.1114</v>
          </cell>
          <cell r="M2">
            <v>0.12720000000000001</v>
          </cell>
          <cell r="N2">
            <v>0.1439</v>
          </cell>
          <cell r="O2">
            <v>0.16159999999999999</v>
          </cell>
          <cell r="P2">
            <v>0.18029999999999999</v>
          </cell>
          <cell r="Q2">
            <v>0.19989999999999999</v>
          </cell>
          <cell r="R2">
            <v>0.22059999999999999</v>
          </cell>
          <cell r="S2">
            <v>0.24229999999999999</v>
          </cell>
          <cell r="T2">
            <v>0.2651</v>
          </cell>
          <cell r="U2">
            <v>0.28889999999999999</v>
          </cell>
          <cell r="V2">
            <v>0.31390000000000001</v>
          </cell>
          <cell r="W2">
            <v>0.34010000000000001</v>
          </cell>
          <cell r="X2">
            <v>0.3674</v>
          </cell>
          <cell r="Y2">
            <v>0.39600000000000002</v>
          </cell>
          <cell r="Z2">
            <v>0.4259</v>
          </cell>
          <cell r="AA2">
            <v>0.45710000000000001</v>
          </cell>
          <cell r="AB2">
            <v>0.48970000000000002</v>
          </cell>
          <cell r="AC2">
            <v>0.52370000000000005</v>
          </cell>
          <cell r="AD2">
            <v>0.55930000000000002</v>
          </cell>
          <cell r="AE2">
            <v>0.59630000000000005</v>
          </cell>
          <cell r="AF2">
            <v>0.63490000000000002</v>
          </cell>
          <cell r="AG2">
            <v>0.67520000000000002</v>
          </cell>
          <cell r="AH2">
            <v>0.71719999999999995</v>
          </cell>
          <cell r="AI2">
            <v>0.76100000000000001</v>
          </cell>
          <cell r="AJ2">
            <v>0.80649999999999999</v>
          </cell>
          <cell r="AK2">
            <v>0.85399999999999998</v>
          </cell>
          <cell r="AL2">
            <v>0.90349999999999997</v>
          </cell>
          <cell r="AM2">
            <v>0.95499999999999996</v>
          </cell>
          <cell r="AN2">
            <v>1.0085999999999999</v>
          </cell>
          <cell r="AO2">
            <v>1.0644</v>
          </cell>
          <cell r="AP2">
            <v>1.1224000000000001</v>
          </cell>
          <cell r="AQ2">
            <v>1.1828000000000001</v>
          </cell>
          <cell r="AR2">
            <v>1.2457</v>
          </cell>
          <cell r="AS2">
            <v>1.3109999999999999</v>
          </cell>
          <cell r="AT2">
            <v>1.379</v>
          </cell>
          <cell r="AU2">
            <v>1.4497</v>
          </cell>
          <cell r="AV2">
            <v>1.5230999999999999</v>
          </cell>
          <cell r="AW2">
            <v>1.5994999999999999</v>
          </cell>
        </row>
        <row r="3">
          <cell r="B3">
            <v>9.1000000000000004E-3</v>
          </cell>
          <cell r="C3">
            <v>1.5800000000000002E-2</v>
          </cell>
          <cell r="D3">
            <v>2.41E-2</v>
          </cell>
          <cell r="E3">
            <v>3.3799999999999997E-2</v>
          </cell>
          <cell r="F3">
            <v>4.4900000000000002E-2</v>
          </cell>
          <cell r="G3">
            <v>5.7299999999999997E-2</v>
          </cell>
          <cell r="H3">
            <v>7.0999999999999994E-2</v>
          </cell>
          <cell r="I3">
            <v>8.5800000000000001E-2</v>
          </cell>
          <cell r="J3">
            <v>0.1017</v>
          </cell>
          <cell r="K3">
            <v>0.1188</v>
          </cell>
          <cell r="L3">
            <v>0.13689999999999999</v>
          </cell>
          <cell r="M3">
            <v>0.156</v>
          </cell>
          <cell r="N3">
            <v>0.1762</v>
          </cell>
          <cell r="O3">
            <v>0.19750000000000001</v>
          </cell>
          <cell r="P3">
            <v>0.21970000000000001</v>
          </cell>
          <cell r="Q3">
            <v>0.24299999999999999</v>
          </cell>
          <cell r="R3">
            <v>0.26740000000000003</v>
          </cell>
          <cell r="S3">
            <v>0.2928</v>
          </cell>
          <cell r="T3">
            <v>0.31919999999999998</v>
          </cell>
          <cell r="U3">
            <v>0.3468</v>
          </cell>
          <cell r="V3">
            <v>0.3755</v>
          </cell>
          <cell r="W3">
            <v>0.4052</v>
          </cell>
          <cell r="X3">
            <v>0.43619999999999998</v>
          </cell>
          <cell r="Y3">
            <v>0.46829999999999999</v>
          </cell>
          <cell r="Z3">
            <v>0.50160000000000005</v>
          </cell>
          <cell r="AA3">
            <v>0.53610000000000002</v>
          </cell>
          <cell r="AB3">
            <v>0.57189999999999996</v>
          </cell>
          <cell r="AC3">
            <v>0.60899999999999999</v>
          </cell>
          <cell r="AD3">
            <v>0.64749999999999996</v>
          </cell>
          <cell r="AE3">
            <v>0.68730000000000002</v>
          </cell>
          <cell r="AF3">
            <v>0.72850000000000004</v>
          </cell>
          <cell r="AG3">
            <v>0.77110000000000001</v>
          </cell>
          <cell r="AH3">
            <v>0.81530000000000002</v>
          </cell>
          <cell r="AI3">
            <v>0.8609</v>
          </cell>
          <cell r="AJ3">
            <v>0.90820000000000001</v>
          </cell>
          <cell r="AK3">
            <v>0.95699999999999996</v>
          </cell>
          <cell r="AL3">
            <v>1.0076000000000001</v>
          </cell>
          <cell r="AM3">
            <v>1.0598000000000001</v>
          </cell>
          <cell r="AN3">
            <v>1.1137999999999999</v>
          </cell>
          <cell r="AO3">
            <v>1.1697</v>
          </cell>
          <cell r="AP3">
            <v>1.2274</v>
          </cell>
          <cell r="AQ3">
            <v>1.2869999999999999</v>
          </cell>
          <cell r="AR3">
            <v>1.3486</v>
          </cell>
          <cell r="AS3">
            <v>1.4123000000000001</v>
          </cell>
          <cell r="AT3">
            <v>1.478</v>
          </cell>
          <cell r="AU3">
            <v>1.5459000000000001</v>
          </cell>
          <cell r="AV3">
            <v>1.6161000000000001</v>
          </cell>
          <cell r="AW3">
            <v>1.6884999999999999</v>
          </cell>
        </row>
        <row r="4">
          <cell r="B4">
            <v>1.0699999999999999E-2</v>
          </cell>
          <cell r="C4">
            <v>1.8700000000000001E-2</v>
          </cell>
          <cell r="D4">
            <v>2.8500000000000001E-2</v>
          </cell>
          <cell r="E4">
            <v>4.02E-2</v>
          </cell>
          <cell r="F4">
            <v>5.3400000000000003E-2</v>
          </cell>
          <cell r="G4">
            <v>6.83E-2</v>
          </cell>
          <cell r="H4">
            <v>8.4599999999999995E-2</v>
          </cell>
          <cell r="I4">
            <v>0.1022</v>
          </cell>
          <cell r="J4">
            <v>0.1212</v>
          </cell>
          <cell r="K4">
            <v>0.14149999999999999</v>
          </cell>
          <cell r="L4">
            <v>0.16300000000000001</v>
          </cell>
          <cell r="M4">
            <v>0.1857</v>
          </cell>
          <cell r="N4">
            <v>0.20949999999999999</v>
          </cell>
          <cell r="O4">
            <v>0.23449999999999999</v>
          </cell>
          <cell r="P4">
            <v>0.2606</v>
          </cell>
          <cell r="Q4">
            <v>0.2878</v>
          </cell>
          <cell r="R4">
            <v>0.316</v>
          </cell>
          <cell r="S4">
            <v>0.34539999999999998</v>
          </cell>
          <cell r="T4">
            <v>0.37590000000000001</v>
          </cell>
          <cell r="U4">
            <v>0.40749999999999997</v>
          </cell>
          <cell r="V4">
            <v>0.44009999999999999</v>
          </cell>
          <cell r="W4">
            <v>0.47389999999999999</v>
          </cell>
          <cell r="X4">
            <v>0.50880000000000003</v>
          </cell>
          <cell r="Y4">
            <v>0.54479999999999995</v>
          </cell>
          <cell r="Z4">
            <v>0.58199999999999996</v>
          </cell>
          <cell r="AA4">
            <v>0.62039999999999995</v>
          </cell>
          <cell r="AB4">
            <v>0.65990000000000004</v>
          </cell>
          <cell r="AC4">
            <v>0.7006</v>
          </cell>
          <cell r="AD4">
            <v>0.74260000000000004</v>
          </cell>
          <cell r="AE4">
            <v>0.78580000000000005</v>
          </cell>
          <cell r="AF4">
            <v>0.83020000000000005</v>
          </cell>
          <cell r="AG4">
            <v>0.876</v>
          </cell>
          <cell r="AH4">
            <v>0.92310000000000003</v>
          </cell>
          <cell r="AI4">
            <v>0.97150000000000003</v>
          </cell>
          <cell r="AJ4">
            <v>1.0214000000000001</v>
          </cell>
          <cell r="AK4">
            <v>1.0726</v>
          </cell>
          <cell r="AL4">
            <v>1.1253</v>
          </cell>
          <cell r="AM4">
            <v>1.1795</v>
          </cell>
          <cell r="AN4">
            <v>1.2352000000000001</v>
          </cell>
          <cell r="AO4">
            <v>1.2924</v>
          </cell>
          <cell r="AP4">
            <v>1.3512999999999999</v>
          </cell>
          <cell r="AQ4">
            <v>1.4117</v>
          </cell>
          <cell r="AR4">
            <v>1.4738</v>
          </cell>
          <cell r="AS4">
            <v>1.5377000000000001</v>
          </cell>
          <cell r="AT4">
            <v>1.6032</v>
          </cell>
          <cell r="AU4">
            <v>1.6706000000000001</v>
          </cell>
          <cell r="AV4">
            <v>1.7398</v>
          </cell>
          <cell r="AW4">
            <v>1.8108</v>
          </cell>
        </row>
        <row r="5">
          <cell r="B5">
            <v>1.24E-2</v>
          </cell>
          <cell r="C5">
            <v>2.1600000000000001E-2</v>
          </cell>
          <cell r="D5">
            <v>3.3000000000000002E-2</v>
          </cell>
          <cell r="E5">
            <v>4.65E-2</v>
          </cell>
          <cell r="F5">
            <v>6.2E-2</v>
          </cell>
          <cell r="G5">
            <v>7.9299999999999995E-2</v>
          </cell>
          <cell r="H5">
            <v>9.8299999999999998E-2</v>
          </cell>
          <cell r="I5">
            <v>0.11890000000000001</v>
          </cell>
          <cell r="J5">
            <v>0.1411</v>
          </cell>
          <cell r="K5">
            <v>0.1646</v>
          </cell>
          <cell r="L5">
            <v>0.18959999999999999</v>
          </cell>
          <cell r="M5">
            <v>0.216</v>
          </cell>
          <cell r="N5">
            <v>0.24360000000000001</v>
          </cell>
          <cell r="O5">
            <v>0.27239999999999998</v>
          </cell>
          <cell r="P5">
            <v>0.30249999999999999</v>
          </cell>
          <cell r="Q5">
            <v>0.33379999999999999</v>
          </cell>
          <cell r="R5">
            <v>0.36630000000000001</v>
          </cell>
          <cell r="S5">
            <v>0.39979999999999999</v>
          </cell>
          <cell r="T5">
            <v>0.43459999999999999</v>
          </cell>
          <cell r="U5">
            <v>0.47039999999999998</v>
          </cell>
          <cell r="V5">
            <v>0.50739999999999996</v>
          </cell>
          <cell r="W5">
            <v>0.54549999999999998</v>
          </cell>
          <cell r="X5">
            <v>0.5847</v>
          </cell>
          <cell r="Y5">
            <v>0.625</v>
          </cell>
          <cell r="Z5">
            <v>0.66639999999999999</v>
          </cell>
          <cell r="AA5">
            <v>0.70889999999999997</v>
          </cell>
          <cell r="AB5">
            <v>0.75260000000000005</v>
          </cell>
          <cell r="AC5">
            <v>0.7974</v>
          </cell>
          <cell r="AD5">
            <v>0.84340000000000004</v>
          </cell>
          <cell r="AE5">
            <v>0.89049999999999996</v>
          </cell>
          <cell r="AF5">
            <v>0.93879999999999997</v>
          </cell>
          <cell r="AG5">
            <v>0.98819999999999997</v>
          </cell>
          <cell r="AH5">
            <v>1.0388999999999999</v>
          </cell>
          <cell r="AI5">
            <v>1.0908</v>
          </cell>
          <cell r="AJ5">
            <v>1.1439999999999999</v>
          </cell>
          <cell r="AK5">
            <v>1.1983999999999999</v>
          </cell>
          <cell r="AL5">
            <v>1.2541</v>
          </cell>
          <cell r="AM5">
            <v>1.3109999999999999</v>
          </cell>
          <cell r="AN5">
            <v>1.3694</v>
          </cell>
          <cell r="AO5">
            <v>1.429</v>
          </cell>
          <cell r="AP5">
            <v>1.4901</v>
          </cell>
          <cell r="AQ5">
            <v>1.5525</v>
          </cell>
          <cell r="AR5">
            <v>1.6163000000000001</v>
          </cell>
          <cell r="AS5">
            <v>1.6817</v>
          </cell>
          <cell r="AT5">
            <v>1.7484</v>
          </cell>
          <cell r="AU5">
            <v>1.8167</v>
          </cell>
          <cell r="AV5">
            <v>1.8866000000000001</v>
          </cell>
          <cell r="AW5">
            <v>1.958</v>
          </cell>
        </row>
        <row r="6">
          <cell r="B6">
            <v>1.4E-2</v>
          </cell>
          <cell r="C6">
            <v>2.4500000000000001E-2</v>
          </cell>
          <cell r="D6">
            <v>3.7499999999999999E-2</v>
          </cell>
          <cell r="E6">
            <v>5.2999999999999999E-2</v>
          </cell>
          <cell r="F6">
            <v>7.0699999999999999E-2</v>
          </cell>
          <cell r="G6">
            <v>9.0399999999999994E-2</v>
          </cell>
          <cell r="H6">
            <v>0.11219999999999999</v>
          </cell>
          <cell r="I6">
            <v>0.1358</v>
          </cell>
          <cell r="J6">
            <v>0.16109999999999999</v>
          </cell>
          <cell r="K6">
            <v>0.18809999999999999</v>
          </cell>
          <cell r="L6">
            <v>0.2167</v>
          </cell>
          <cell r="M6">
            <v>0.24679999999999999</v>
          </cell>
          <cell r="N6">
            <v>0.27829999999999999</v>
          </cell>
          <cell r="O6">
            <v>0.31119999999999998</v>
          </cell>
          <cell r="P6">
            <v>0.34539999999999998</v>
          </cell>
          <cell r="Q6">
            <v>0.38090000000000002</v>
          </cell>
          <cell r="R6">
            <v>0.41770000000000002</v>
          </cell>
          <cell r="S6">
            <v>0.45569999999999999</v>
          </cell>
          <cell r="T6">
            <v>0.49490000000000001</v>
          </cell>
          <cell r="U6">
            <v>0.53520000000000001</v>
          </cell>
          <cell r="V6">
            <v>0.57669999999999999</v>
          </cell>
          <cell r="W6">
            <v>0.61939999999999995</v>
          </cell>
          <cell r="X6">
            <v>0.66320000000000001</v>
          </cell>
          <cell r="Y6">
            <v>0.70799999999999996</v>
          </cell>
          <cell r="Z6">
            <v>0.754</v>
          </cell>
          <cell r="AA6">
            <v>0.80110000000000003</v>
          </cell>
          <cell r="AB6">
            <v>0.84919999999999995</v>
          </cell>
          <cell r="AC6">
            <v>0.89849999999999997</v>
          </cell>
          <cell r="AD6">
            <v>0.94889999999999997</v>
          </cell>
          <cell r="AE6">
            <v>1.0003</v>
          </cell>
          <cell r="AF6">
            <v>1.0528</v>
          </cell>
          <cell r="AG6">
            <v>1.1065</v>
          </cell>
          <cell r="AH6">
            <v>1.1613</v>
          </cell>
          <cell r="AI6">
            <v>1.2171000000000001</v>
          </cell>
          <cell r="AJ6">
            <v>1.2742</v>
          </cell>
          <cell r="AK6">
            <v>1.3323</v>
          </cell>
          <cell r="AL6">
            <v>1.3915999999999999</v>
          </cell>
          <cell r="AM6">
            <v>1.4520999999999999</v>
          </cell>
          <cell r="AN6">
            <v>1.5137</v>
          </cell>
          <cell r="AO6">
            <v>1.5766</v>
          </cell>
          <cell r="AP6">
            <v>1.6406000000000001</v>
          </cell>
          <cell r="AQ6">
            <v>1.7059</v>
          </cell>
          <cell r="AR6">
            <v>1.7724</v>
          </cell>
          <cell r="AS6">
            <v>1.8401000000000001</v>
          </cell>
          <cell r="AT6">
            <v>1.9091</v>
          </cell>
          <cell r="AU6">
            <v>1.9795</v>
          </cell>
          <cell r="AV6">
            <v>2.0510999999999999</v>
          </cell>
          <cell r="AW6">
            <v>2.1240000000000001</v>
          </cell>
        </row>
        <row r="7">
          <cell r="B7">
            <v>1.5699999999999999E-2</v>
          </cell>
          <cell r="C7">
            <v>2.7400000000000001E-2</v>
          </cell>
          <cell r="D7">
            <v>4.2099999999999999E-2</v>
          </cell>
          <cell r="E7">
            <v>5.9400000000000001E-2</v>
          </cell>
          <cell r="F7">
            <v>7.9299999999999995E-2</v>
          </cell>
          <cell r="G7">
            <v>0.1016</v>
          </cell>
          <cell r="H7">
            <v>0.12609999999999999</v>
          </cell>
          <cell r="I7">
            <v>0.15279999999999999</v>
          </cell>
          <cell r="J7">
            <v>0.18140000000000001</v>
          </cell>
          <cell r="K7">
            <v>0.21179999999999999</v>
          </cell>
          <cell r="L7">
            <v>0.24399999999999999</v>
          </cell>
          <cell r="M7">
            <v>0.27800000000000002</v>
          </cell>
          <cell r="N7">
            <v>0.3135</v>
          </cell>
          <cell r="O7">
            <v>0.35049999999999998</v>
          </cell>
          <cell r="P7">
            <v>0.38900000000000001</v>
          </cell>
          <cell r="Q7">
            <v>0.4289</v>
          </cell>
          <cell r="R7">
            <v>0.47010000000000002</v>
          </cell>
          <cell r="S7">
            <v>0.51270000000000004</v>
          </cell>
          <cell r="T7">
            <v>0.55649999999999999</v>
          </cell>
          <cell r="U7">
            <v>0.60160000000000002</v>
          </cell>
          <cell r="V7">
            <v>0.64780000000000004</v>
          </cell>
          <cell r="W7">
            <v>0.69520000000000004</v>
          </cell>
          <cell r="X7">
            <v>0.74380000000000002</v>
          </cell>
          <cell r="Y7">
            <v>0.79349999999999998</v>
          </cell>
          <cell r="Z7">
            <v>0.84430000000000005</v>
          </cell>
          <cell r="AA7">
            <v>0.89610000000000001</v>
          </cell>
          <cell r="AB7">
            <v>0.94910000000000005</v>
          </cell>
          <cell r="AC7">
            <v>1.0031000000000001</v>
          </cell>
          <cell r="AD7">
            <v>1.0582</v>
          </cell>
          <cell r="AE7">
            <v>1.1143000000000001</v>
          </cell>
          <cell r="AF7">
            <v>1.1715</v>
          </cell>
          <cell r="AG7">
            <v>1.2297</v>
          </cell>
          <cell r="AH7">
            <v>1.2888999999999999</v>
          </cell>
          <cell r="AI7">
            <v>1.3492</v>
          </cell>
          <cell r="AJ7">
            <v>1.4106000000000001</v>
          </cell>
          <cell r="AK7">
            <v>1.4729000000000001</v>
          </cell>
          <cell r="AL7">
            <v>1.5363</v>
          </cell>
          <cell r="AM7">
            <v>1.6008</v>
          </cell>
          <cell r="AN7">
            <v>1.6662999999999999</v>
          </cell>
          <cell r="AO7">
            <v>1.7329000000000001</v>
          </cell>
          <cell r="AP7">
            <v>1.8006</v>
          </cell>
          <cell r="AQ7">
            <v>1.8693</v>
          </cell>
          <cell r="AR7">
            <v>1.9391</v>
          </cell>
          <cell r="AS7">
            <v>2.0099999999999998</v>
          </cell>
          <cell r="AT7">
            <v>2.0821000000000001</v>
          </cell>
          <cell r="AU7">
            <v>2.1551999999999998</v>
          </cell>
          <cell r="AV7">
            <v>2.2294999999999998</v>
          </cell>
          <cell r="AW7">
            <v>2.3048999999999999</v>
          </cell>
        </row>
        <row r="8">
          <cell r="B8">
            <v>1.7299999999999999E-2</v>
          </cell>
          <cell r="C8">
            <v>3.0300000000000001E-2</v>
          </cell>
          <cell r="D8">
            <v>4.6600000000000003E-2</v>
          </cell>
          <cell r="E8">
            <v>6.59E-2</v>
          </cell>
          <cell r="F8">
            <v>8.7999999999999995E-2</v>
          </cell>
          <cell r="G8">
            <v>0.1129</v>
          </cell>
          <cell r="H8">
            <v>0.14019999999999999</v>
          </cell>
          <cell r="I8">
            <v>0.1699</v>
          </cell>
          <cell r="J8">
            <v>0.20180000000000001</v>
          </cell>
          <cell r="K8">
            <v>0.23569999999999999</v>
          </cell>
          <cell r="L8">
            <v>0.2717</v>
          </cell>
          <cell r="M8">
            <v>0.3095</v>
          </cell>
          <cell r="N8">
            <v>0.34899999999999998</v>
          </cell>
          <cell r="O8">
            <v>0.39029999999999998</v>
          </cell>
          <cell r="P8">
            <v>0.43309999999999998</v>
          </cell>
          <cell r="Q8">
            <v>0.47749999999999998</v>
          </cell>
          <cell r="R8">
            <v>0.52339999999999998</v>
          </cell>
          <cell r="S8">
            <v>0.5706</v>
          </cell>
          <cell r="T8">
            <v>0.61919999999999997</v>
          </cell>
          <cell r="U8">
            <v>0.66910000000000003</v>
          </cell>
          <cell r="V8">
            <v>0.72030000000000005</v>
          </cell>
          <cell r="W8">
            <v>0.77259999999999995</v>
          </cell>
          <cell r="X8">
            <v>0.82620000000000005</v>
          </cell>
          <cell r="Y8">
            <v>0.88090000000000002</v>
          </cell>
          <cell r="Z8">
            <v>0.93669999999999998</v>
          </cell>
          <cell r="AA8">
            <v>0.99360000000000004</v>
          </cell>
          <cell r="AB8">
            <v>1.0516000000000001</v>
          </cell>
          <cell r="AC8">
            <v>1.1106</v>
          </cell>
          <cell r="AD8">
            <v>1.1707000000000001</v>
          </cell>
          <cell r="AE8">
            <v>1.2318</v>
          </cell>
          <cell r="AF8">
            <v>1.2939000000000001</v>
          </cell>
          <cell r="AG8">
            <v>1.357</v>
          </cell>
          <cell r="AH8">
            <v>1.421</v>
          </cell>
          <cell r="AI8">
            <v>1.4861</v>
          </cell>
          <cell r="AJ8">
            <v>1.5521</v>
          </cell>
          <cell r="AK8">
            <v>1.6191</v>
          </cell>
          <cell r="AL8">
            <v>1.6870000000000001</v>
          </cell>
          <cell r="AM8">
            <v>1.7559</v>
          </cell>
          <cell r="AN8">
            <v>1.8257000000000001</v>
          </cell>
          <cell r="AO8">
            <v>1.8965000000000001</v>
          </cell>
          <cell r="AP8">
            <v>1.9682999999999999</v>
          </cell>
          <cell r="AQ8">
            <v>2.0409999999999999</v>
          </cell>
          <cell r="AR8">
            <v>2.1147</v>
          </cell>
          <cell r="AS8">
            <v>2.1892999999999998</v>
          </cell>
          <cell r="AT8">
            <v>2.2648999999999999</v>
          </cell>
          <cell r="AU8">
            <v>2.3414999999999999</v>
          </cell>
          <cell r="AV8">
            <v>2.419</v>
          </cell>
          <cell r="AW8">
            <v>2.4975000000000001</v>
          </cell>
        </row>
        <row r="9">
          <cell r="B9">
            <v>1.9E-2</v>
          </cell>
          <cell r="C9">
            <v>3.32E-2</v>
          </cell>
          <cell r="D9">
            <v>5.11E-2</v>
          </cell>
          <cell r="E9">
            <v>7.2400000000000006E-2</v>
          </cell>
          <cell r="F9">
            <v>9.6799999999999997E-2</v>
          </cell>
          <cell r="G9">
            <v>0.1242</v>
          </cell>
          <cell r="H9">
            <v>0.15429999999999999</v>
          </cell>
          <cell r="I9">
            <v>0.18709999999999999</v>
          </cell>
          <cell r="J9">
            <v>0.2223</v>
          </cell>
          <cell r="K9">
            <v>0.25979999999999998</v>
          </cell>
          <cell r="L9">
            <v>0.29949999999999999</v>
          </cell>
          <cell r="M9">
            <v>0.34129999999999999</v>
          </cell>
          <cell r="N9">
            <v>0.38500000000000001</v>
          </cell>
          <cell r="O9">
            <v>0.43049999999999999</v>
          </cell>
          <cell r="P9">
            <v>0.4778</v>
          </cell>
          <cell r="Q9">
            <v>0.52669999999999995</v>
          </cell>
          <cell r="R9">
            <v>0.57730000000000004</v>
          </cell>
          <cell r="S9">
            <v>0.62929999999999997</v>
          </cell>
          <cell r="T9">
            <v>0.68279999999999996</v>
          </cell>
          <cell r="U9">
            <v>0.73770000000000002</v>
          </cell>
          <cell r="V9">
            <v>0.79390000000000005</v>
          </cell>
          <cell r="W9">
            <v>0.85140000000000005</v>
          </cell>
          <cell r="X9">
            <v>0.91010000000000002</v>
          </cell>
          <cell r="Y9">
            <v>0.97</v>
          </cell>
          <cell r="Z9">
            <v>1.0309999999999999</v>
          </cell>
          <cell r="AA9">
            <v>1.0931</v>
          </cell>
          <cell r="AB9">
            <v>1.1564000000000001</v>
          </cell>
          <cell r="AC9">
            <v>1.2205999999999999</v>
          </cell>
          <cell r="AD9">
            <v>1.2859</v>
          </cell>
          <cell r="AE9">
            <v>1.3522000000000001</v>
          </cell>
          <cell r="AF9">
            <v>1.4195</v>
          </cell>
          <cell r="AG9">
            <v>1.4877</v>
          </cell>
          <cell r="AH9">
            <v>1.5569</v>
          </cell>
          <cell r="AI9">
            <v>1.627</v>
          </cell>
          <cell r="AJ9">
            <v>1.698</v>
          </cell>
          <cell r="AK9">
            <v>1.7699</v>
          </cell>
          <cell r="AL9">
            <v>1.8426</v>
          </cell>
          <cell r="AM9">
            <v>1.9162999999999999</v>
          </cell>
          <cell r="AN9">
            <v>1.9907999999999999</v>
          </cell>
          <cell r="AO9">
            <v>2.0661999999999998</v>
          </cell>
          <cell r="AP9">
            <v>2.1425000000000001</v>
          </cell>
          <cell r="AQ9">
            <v>2.2195999999999998</v>
          </cell>
          <cell r="AR9">
            <v>2.2974999999999999</v>
          </cell>
          <cell r="AS9">
            <v>2.3763000000000001</v>
          </cell>
          <cell r="AT9">
            <v>2.456</v>
          </cell>
          <cell r="AU9">
            <v>2.5365000000000002</v>
          </cell>
          <cell r="AV9">
            <v>2.6177999999999999</v>
          </cell>
          <cell r="AW9">
            <v>2.7</v>
          </cell>
        </row>
        <row r="10">
          <cell r="B10">
            <v>2.06E-2</v>
          </cell>
          <cell r="C10">
            <v>3.6200000000000003E-2</v>
          </cell>
          <cell r="D10">
            <v>5.57E-2</v>
          </cell>
          <cell r="E10">
            <v>7.8899999999999998E-2</v>
          </cell>
          <cell r="F10">
            <v>0.1055</v>
          </cell>
          <cell r="G10">
            <v>0.13550000000000001</v>
          </cell>
          <cell r="H10">
            <v>0.16850000000000001</v>
          </cell>
          <cell r="I10">
            <v>0.20430000000000001</v>
          </cell>
          <cell r="J10">
            <v>0.2429</v>
          </cell>
          <cell r="K10">
            <v>0.28399999999999997</v>
          </cell>
          <cell r="L10">
            <v>0.32750000000000001</v>
          </cell>
          <cell r="M10">
            <v>0.37319999999999998</v>
          </cell>
          <cell r="N10">
            <v>0.42109999999999997</v>
          </cell>
          <cell r="O10">
            <v>0.47099999999999997</v>
          </cell>
          <cell r="P10">
            <v>0.52280000000000004</v>
          </cell>
          <cell r="Q10">
            <v>0.57640000000000002</v>
          </cell>
          <cell r="R10">
            <v>0.63180000000000003</v>
          </cell>
          <cell r="S10">
            <v>0.68869999999999998</v>
          </cell>
          <cell r="T10">
            <v>0.74719999999999998</v>
          </cell>
          <cell r="U10">
            <v>0.80710000000000004</v>
          </cell>
          <cell r="V10">
            <v>0.86850000000000005</v>
          </cell>
          <cell r="W10">
            <v>0.93120000000000003</v>
          </cell>
          <cell r="X10">
            <v>0.99519999999999997</v>
          </cell>
          <cell r="Y10">
            <v>1.0604</v>
          </cell>
          <cell r="Z10">
            <v>1.1268</v>
          </cell>
          <cell r="AA10">
            <v>1.1943999999999999</v>
          </cell>
          <cell r="AB10">
            <v>1.2629999999999999</v>
          </cell>
          <cell r="AC10">
            <v>1.3327</v>
          </cell>
          <cell r="AD10">
            <v>1.4034</v>
          </cell>
          <cell r="AE10">
            <v>1.4751000000000001</v>
          </cell>
          <cell r="AF10">
            <v>1.5478000000000001</v>
          </cell>
          <cell r="AG10">
            <v>1.6214</v>
          </cell>
          <cell r="AH10">
            <v>1.6959</v>
          </cell>
          <cell r="AI10">
            <v>1.7712000000000001</v>
          </cell>
          <cell r="AJ10">
            <v>1.8474999999999999</v>
          </cell>
          <cell r="AK10">
            <v>1.9246000000000001</v>
          </cell>
          <cell r="AL10">
            <v>2.0024999999999999</v>
          </cell>
          <cell r="AM10">
            <v>2.0811999999999999</v>
          </cell>
          <cell r="AN10">
            <v>2.1606999999999998</v>
          </cell>
          <cell r="AO10">
            <v>2.2410000000000001</v>
          </cell>
          <cell r="AP10">
            <v>2.3220999999999998</v>
          </cell>
          <cell r="AQ10">
            <v>2.4039999999999999</v>
          </cell>
          <cell r="AR10">
            <v>2.4864999999999999</v>
          </cell>
          <cell r="AS10">
            <v>2.5699000000000001</v>
          </cell>
          <cell r="AT10">
            <v>2.6539999999999999</v>
          </cell>
          <cell r="AU10">
            <v>2.7387999999999999</v>
          </cell>
          <cell r="AV10">
            <v>2.8243</v>
          </cell>
          <cell r="AW10">
            <v>2.9106000000000001</v>
          </cell>
        </row>
        <row r="11">
          <cell r="B11">
            <v>2.23E-2</v>
          </cell>
          <cell r="C11">
            <v>3.9100000000000003E-2</v>
          </cell>
          <cell r="D11">
            <v>6.0199999999999997E-2</v>
          </cell>
          <cell r="E11">
            <v>8.5400000000000004E-2</v>
          </cell>
          <cell r="F11">
            <v>0.1143</v>
          </cell>
          <cell r="G11">
            <v>0.14680000000000001</v>
          </cell>
          <cell r="H11">
            <v>0.1827</v>
          </cell>
          <cell r="I11">
            <v>0.22159999999999999</v>
          </cell>
          <cell r="J11">
            <v>0.2636</v>
          </cell>
          <cell r="K11">
            <v>0.30830000000000002</v>
          </cell>
          <cell r="L11">
            <v>0.35560000000000003</v>
          </cell>
          <cell r="M11">
            <v>0.40539999999999998</v>
          </cell>
          <cell r="N11">
            <v>0.45750000000000002</v>
          </cell>
          <cell r="O11">
            <v>0.51180000000000003</v>
          </cell>
          <cell r="P11">
            <v>0.56820000000000004</v>
          </cell>
          <cell r="Q11">
            <v>0.62649999999999995</v>
          </cell>
          <cell r="R11">
            <v>0.68669999999999998</v>
          </cell>
          <cell r="S11">
            <v>0.74860000000000004</v>
          </cell>
          <cell r="T11">
            <v>0.81220000000000003</v>
          </cell>
          <cell r="U11">
            <v>0.87729999999999997</v>
          </cell>
          <cell r="V11">
            <v>0.94399999999999995</v>
          </cell>
          <cell r="W11">
            <v>1.012</v>
          </cell>
          <cell r="X11">
            <v>1.0813999999999999</v>
          </cell>
          <cell r="Y11">
            <v>1.1520999999999999</v>
          </cell>
          <cell r="Z11">
            <v>1.224</v>
          </cell>
          <cell r="AA11">
            <v>1.2970999999999999</v>
          </cell>
          <cell r="AB11">
            <v>1.3713</v>
          </cell>
          <cell r="AC11">
            <v>1.4464999999999999</v>
          </cell>
          <cell r="AD11">
            <v>1.5227999999999999</v>
          </cell>
          <cell r="AE11">
            <v>1.6001000000000001</v>
          </cell>
          <cell r="AF11">
            <v>1.6783999999999999</v>
          </cell>
          <cell r="AG11">
            <v>1.7575000000000001</v>
          </cell>
          <cell r="AH11">
            <v>1.8374999999999999</v>
          </cell>
          <cell r="AI11">
            <v>1.9184000000000001</v>
          </cell>
          <cell r="AJ11">
            <v>2.0001000000000002</v>
          </cell>
          <cell r="AK11">
            <v>2.0827</v>
          </cell>
          <cell r="AL11">
            <v>2.1659000000000002</v>
          </cell>
          <cell r="AM11">
            <v>2.25</v>
          </cell>
          <cell r="AN11">
            <v>2.3348</v>
          </cell>
          <cell r="AO11">
            <v>2.4201999999999999</v>
          </cell>
          <cell r="AP11">
            <v>2.5064000000000002</v>
          </cell>
          <cell r="AQ11">
            <v>2.5933000000000002</v>
          </cell>
          <cell r="AR11">
            <v>2.6808000000000001</v>
          </cell>
          <cell r="AS11">
            <v>2.7690000000000001</v>
          </cell>
          <cell r="AT11">
            <v>2.8578999999999999</v>
          </cell>
          <cell r="AU11">
            <v>2.9472999999999998</v>
          </cell>
          <cell r="AV11">
            <v>3.0373999999999999</v>
          </cell>
          <cell r="AW11">
            <v>3.1280999999999999</v>
          </cell>
        </row>
        <row r="12">
          <cell r="B12">
            <v>2.3900000000000001E-2</v>
          </cell>
          <cell r="C12">
            <v>4.2000000000000003E-2</v>
          </cell>
          <cell r="D12">
            <v>6.4799999999999996E-2</v>
          </cell>
          <cell r="E12">
            <v>9.1899999999999996E-2</v>
          </cell>
          <cell r="F12">
            <v>0.1231</v>
          </cell>
          <cell r="G12">
            <v>0.15820000000000001</v>
          </cell>
          <cell r="H12">
            <v>0.19689999999999999</v>
          </cell>
          <cell r="I12">
            <v>0.23899999999999999</v>
          </cell>
          <cell r="J12">
            <v>0.2843</v>
          </cell>
          <cell r="K12">
            <v>0.3327</v>
          </cell>
          <cell r="L12">
            <v>0.38390000000000002</v>
          </cell>
          <cell r="M12">
            <v>0.43769999999999998</v>
          </cell>
          <cell r="N12">
            <v>0.49409999999999998</v>
          </cell>
          <cell r="O12">
            <v>0.55289999999999995</v>
          </cell>
          <cell r="P12">
            <v>0.6139</v>
          </cell>
          <cell r="Q12">
            <v>0.67700000000000005</v>
          </cell>
          <cell r="R12">
            <v>0.74199999999999999</v>
          </cell>
          <cell r="S12">
            <v>0.80900000000000005</v>
          </cell>
          <cell r="T12">
            <v>0.87770000000000004</v>
          </cell>
          <cell r="U12">
            <v>0.94810000000000005</v>
          </cell>
          <cell r="V12">
            <v>1.0201</v>
          </cell>
          <cell r="W12">
            <v>1.0935999999999999</v>
          </cell>
          <cell r="X12">
            <v>1.1685000000000001</v>
          </cell>
          <cell r="Y12">
            <v>1.2447999999999999</v>
          </cell>
          <cell r="Z12">
            <v>1.3223</v>
          </cell>
          <cell r="AA12">
            <v>1.401</v>
          </cell>
          <cell r="AB12">
            <v>1.4809000000000001</v>
          </cell>
          <cell r="AC12">
            <v>1.5619000000000001</v>
          </cell>
          <cell r="AD12">
            <v>1.6439999999999999</v>
          </cell>
          <cell r="AE12">
            <v>1.7270000000000001</v>
          </cell>
          <cell r="AF12">
            <v>1.8109999999999999</v>
          </cell>
          <cell r="AG12">
            <v>1.8957999999999999</v>
          </cell>
          <cell r="AH12">
            <v>1.9816</v>
          </cell>
          <cell r="AI12">
            <v>2.0682</v>
          </cell>
          <cell r="AJ12">
            <v>2.1555</v>
          </cell>
          <cell r="AK12">
            <v>2.2437</v>
          </cell>
          <cell r="AL12">
            <v>2.3325</v>
          </cell>
          <cell r="AM12">
            <v>2.4220999999999999</v>
          </cell>
          <cell r="AN12">
            <v>2.5124</v>
          </cell>
          <cell r="AO12">
            <v>2.6032999999999999</v>
          </cell>
          <cell r="AP12">
            <v>2.6947999999999999</v>
          </cell>
          <cell r="AQ12">
            <v>2.7869000000000002</v>
          </cell>
          <cell r="AR12">
            <v>2.8797000000000001</v>
          </cell>
          <cell r="AS12">
            <v>2.9729999999999999</v>
          </cell>
          <cell r="AT12">
            <v>3.0669</v>
          </cell>
          <cell r="AU12">
            <v>3.1613000000000002</v>
          </cell>
          <cell r="AV12">
            <v>3.2562000000000002</v>
          </cell>
          <cell r="AW12">
            <v>3.3517000000000001</v>
          </cell>
        </row>
        <row r="13">
          <cell r="B13">
            <v>2.5600000000000001E-2</v>
          </cell>
          <cell r="C13">
            <v>4.4999999999999998E-2</v>
          </cell>
          <cell r="D13">
            <v>6.93E-2</v>
          </cell>
          <cell r="E13">
            <v>9.8400000000000001E-2</v>
          </cell>
          <cell r="F13">
            <v>0.13189999999999999</v>
          </cell>
          <cell r="G13">
            <v>0.1696</v>
          </cell>
          <cell r="H13">
            <v>0.21110000000000001</v>
          </cell>
          <cell r="I13">
            <v>0.25640000000000002</v>
          </cell>
          <cell r="J13">
            <v>0.30509999999999998</v>
          </cell>
          <cell r="K13">
            <v>0.35709999999999997</v>
          </cell>
          <cell r="L13">
            <v>0.41220000000000001</v>
          </cell>
          <cell r="M13">
            <v>0.47020000000000001</v>
          </cell>
          <cell r="N13">
            <v>0.53090000000000004</v>
          </cell>
          <cell r="O13">
            <v>0.59409999999999996</v>
          </cell>
          <cell r="P13">
            <v>0.65969999999999995</v>
          </cell>
          <cell r="Q13">
            <v>0.72770000000000001</v>
          </cell>
          <cell r="R13">
            <v>0.79769999999999996</v>
          </cell>
          <cell r="S13">
            <v>0.86980000000000002</v>
          </cell>
          <cell r="T13">
            <v>0.94369999999999998</v>
          </cell>
          <cell r="U13">
            <v>1.0195000000000001</v>
          </cell>
          <cell r="V13">
            <v>1.0969</v>
          </cell>
          <cell r="W13">
            <v>1.1758999999999999</v>
          </cell>
          <cell r="X13">
            <v>1.2564</v>
          </cell>
          <cell r="Y13">
            <v>1.3383</v>
          </cell>
          <cell r="Z13">
            <v>1.4216</v>
          </cell>
          <cell r="AA13">
            <v>1.5061</v>
          </cell>
          <cell r="AB13">
            <v>1.5918000000000001</v>
          </cell>
          <cell r="AC13">
            <v>1.6786000000000001</v>
          </cell>
          <cell r="AD13">
            <v>1.7665</v>
          </cell>
          <cell r="AE13">
            <v>1.8553999999999999</v>
          </cell>
          <cell r="AF13">
            <v>1.9453</v>
          </cell>
          <cell r="AG13">
            <v>2.0360999999999998</v>
          </cell>
          <cell r="AH13">
            <v>2.1276999999999999</v>
          </cell>
          <cell r="AI13">
            <v>2.2201</v>
          </cell>
          <cell r="AJ13">
            <v>2.3132999999999999</v>
          </cell>
          <cell r="AK13">
            <v>2.4072</v>
          </cell>
          <cell r="AL13">
            <v>2.5019</v>
          </cell>
          <cell r="AM13">
            <v>2.5972</v>
          </cell>
          <cell r="AN13">
            <v>2.6930999999999998</v>
          </cell>
          <cell r="AO13">
            <v>2.7896000000000001</v>
          </cell>
          <cell r="AP13">
            <v>2.8866999999999998</v>
          </cell>
          <cell r="AQ13">
            <v>2.9843000000000002</v>
          </cell>
          <cell r="AR13">
            <v>3.0825</v>
          </cell>
          <cell r="AS13">
            <v>3.1812</v>
          </cell>
          <cell r="AT13">
            <v>3.2803</v>
          </cell>
          <cell r="AU13">
            <v>3.3799000000000001</v>
          </cell>
          <cell r="AV13">
            <v>3.48</v>
          </cell>
          <cell r="AW13">
            <v>3.5804</v>
          </cell>
        </row>
        <row r="14">
          <cell r="B14">
            <v>2.7199999999999998E-2</v>
          </cell>
          <cell r="C14">
            <v>4.7899999999999998E-2</v>
          </cell>
          <cell r="D14">
            <v>7.3899999999999993E-2</v>
          </cell>
          <cell r="E14">
            <v>0.10489999999999999</v>
          </cell>
          <cell r="F14">
            <v>0.14069999999999999</v>
          </cell>
          <cell r="G14">
            <v>0.18099999999999999</v>
          </cell>
          <cell r="H14">
            <v>0.22539999999999999</v>
          </cell>
          <cell r="I14">
            <v>0.27379999999999999</v>
          </cell>
          <cell r="J14">
            <v>0.32600000000000001</v>
          </cell>
          <cell r="K14">
            <v>0.38169999999999998</v>
          </cell>
          <cell r="L14">
            <v>0.44059999999999999</v>
          </cell>
          <cell r="M14">
            <v>0.50270000000000004</v>
          </cell>
          <cell r="N14">
            <v>0.56769999999999998</v>
          </cell>
          <cell r="O14">
            <v>0.63549999999999995</v>
          </cell>
          <cell r="P14">
            <v>0.70579999999999998</v>
          </cell>
          <cell r="Q14">
            <v>0.77859999999999996</v>
          </cell>
          <cell r="R14">
            <v>0.85370000000000001</v>
          </cell>
          <cell r="S14">
            <v>0.93089999999999995</v>
          </cell>
          <cell r="T14">
            <v>1.0101</v>
          </cell>
          <cell r="U14">
            <v>1.0912999999999999</v>
          </cell>
          <cell r="V14">
            <v>1.1741999999999999</v>
          </cell>
          <cell r="W14">
            <v>1.2587999999999999</v>
          </cell>
          <cell r="X14">
            <v>1.345</v>
          </cell>
          <cell r="Y14">
            <v>1.4327000000000001</v>
          </cell>
          <cell r="Z14">
            <v>1.5217000000000001</v>
          </cell>
          <cell r="AA14">
            <v>1.6121000000000001</v>
          </cell>
          <cell r="AB14">
            <v>1.7037</v>
          </cell>
          <cell r="AC14">
            <v>1.7965</v>
          </cell>
          <cell r="AD14">
            <v>1.8904000000000001</v>
          </cell>
          <cell r="AE14">
            <v>1.9853000000000001</v>
          </cell>
          <cell r="AF14">
            <v>2.0811999999999999</v>
          </cell>
          <cell r="AG14">
            <v>2.1779000000000002</v>
          </cell>
          <cell r="AH14">
            <v>2.2755000000000001</v>
          </cell>
          <cell r="AI14">
            <v>2.3740000000000001</v>
          </cell>
          <cell r="AJ14">
            <v>2.4731999999999998</v>
          </cell>
          <cell r="AK14">
            <v>2.573</v>
          </cell>
          <cell r="AL14">
            <v>2.6736</v>
          </cell>
          <cell r="AM14">
            <v>2.7747999999999999</v>
          </cell>
          <cell r="AN14">
            <v>2.8765000000000001</v>
          </cell>
          <cell r="AO14">
            <v>2.9788999999999999</v>
          </cell>
          <cell r="AP14">
            <v>3.0817000000000001</v>
          </cell>
          <cell r="AQ14">
            <v>3.1850000000000001</v>
          </cell>
          <cell r="AR14">
            <v>3.2888000000000002</v>
          </cell>
          <cell r="AS14">
            <v>3.3931</v>
          </cell>
          <cell r="AT14">
            <v>3.4977</v>
          </cell>
          <cell r="AU14">
            <v>3.6027</v>
          </cell>
          <cell r="AV14">
            <v>3.7081</v>
          </cell>
          <cell r="AW14">
            <v>3.8138000000000001</v>
          </cell>
        </row>
        <row r="15">
          <cell r="B15">
            <v>2.8899999999999999E-2</v>
          </cell>
          <cell r="C15">
            <v>5.0799999999999998E-2</v>
          </cell>
          <cell r="D15">
            <v>7.85E-2</v>
          </cell>
          <cell r="E15">
            <v>0.1115</v>
          </cell>
          <cell r="F15">
            <v>0.14949999999999999</v>
          </cell>
          <cell r="G15">
            <v>0.19239999999999999</v>
          </cell>
          <cell r="H15">
            <v>0.2397</v>
          </cell>
          <cell r="I15">
            <v>0.2913</v>
          </cell>
          <cell r="J15">
            <v>0.34689999999999999</v>
          </cell>
          <cell r="K15">
            <v>0.40629999999999999</v>
          </cell>
          <cell r="L15">
            <v>0.46920000000000001</v>
          </cell>
          <cell r="M15">
            <v>0.53539999999999999</v>
          </cell>
          <cell r="N15">
            <v>0.60470000000000002</v>
          </cell>
          <cell r="O15">
            <v>0.67700000000000005</v>
          </cell>
          <cell r="P15">
            <v>0.75209999999999999</v>
          </cell>
          <cell r="Q15">
            <v>0.82979999999999998</v>
          </cell>
          <cell r="R15">
            <v>0.90990000000000004</v>
          </cell>
          <cell r="S15">
            <v>0.99229999999999996</v>
          </cell>
          <cell r="T15">
            <v>1.0769</v>
          </cell>
          <cell r="U15">
            <v>1.1635</v>
          </cell>
          <cell r="V15">
            <v>1.252</v>
          </cell>
          <cell r="W15">
            <v>1.3422000000000001</v>
          </cell>
          <cell r="X15">
            <v>1.4341999999999999</v>
          </cell>
          <cell r="Y15">
            <v>1.5277000000000001</v>
          </cell>
          <cell r="Z15">
            <v>1.6226</v>
          </cell>
          <cell r="AA15">
            <v>1.7190000000000001</v>
          </cell>
          <cell r="AB15">
            <v>1.8166</v>
          </cell>
          <cell r="AC15">
            <v>1.9154</v>
          </cell>
          <cell r="AD15">
            <v>2.0154000000000001</v>
          </cell>
          <cell r="AE15">
            <v>2.1164000000000001</v>
          </cell>
          <cell r="AF15">
            <v>2.2183999999999999</v>
          </cell>
          <cell r="AG15">
            <v>2.3212999999999999</v>
          </cell>
          <cell r="AH15">
            <v>2.4249999999999998</v>
          </cell>
          <cell r="AI15">
            <v>2.5295999999999998</v>
          </cell>
          <cell r="AJ15">
            <v>2.6347999999999998</v>
          </cell>
          <cell r="AK15">
            <v>2.7408000000000001</v>
          </cell>
          <cell r="AL15">
            <v>2.8473999999999999</v>
          </cell>
          <cell r="AM15">
            <v>2.9546999999999999</v>
          </cell>
          <cell r="AN15">
            <v>3.0623999999999998</v>
          </cell>
          <cell r="AO15">
            <v>3.1707000000000001</v>
          </cell>
          <cell r="AP15">
            <v>3.2795000000000001</v>
          </cell>
          <cell r="AQ15">
            <v>3.3887</v>
          </cell>
          <cell r="AR15">
            <v>3.4983</v>
          </cell>
          <cell r="AS15">
            <v>3.6082000000000001</v>
          </cell>
          <cell r="AT15">
            <v>3.7185000000000001</v>
          </cell>
          <cell r="AU15">
            <v>3.8290999999999999</v>
          </cell>
          <cell r="AV15">
            <v>3.94</v>
          </cell>
          <cell r="AW15">
            <v>4.0511999999999997</v>
          </cell>
        </row>
        <row r="16">
          <cell r="B16">
            <v>3.0499999999999999E-2</v>
          </cell>
          <cell r="C16">
            <v>5.3800000000000001E-2</v>
          </cell>
          <cell r="D16">
            <v>8.3000000000000004E-2</v>
          </cell>
          <cell r="E16">
            <v>0.11799999999999999</v>
          </cell>
          <cell r="F16">
            <v>0.1583</v>
          </cell>
          <cell r="G16">
            <v>0.20380000000000001</v>
          </cell>
          <cell r="H16">
            <v>0.254</v>
          </cell>
          <cell r="I16">
            <v>0.30880000000000002</v>
          </cell>
          <cell r="J16">
            <v>0.36780000000000002</v>
          </cell>
          <cell r="K16">
            <v>0.43090000000000001</v>
          </cell>
          <cell r="L16">
            <v>0.49769999999999998</v>
          </cell>
          <cell r="M16">
            <v>0.56810000000000005</v>
          </cell>
          <cell r="N16">
            <v>0.64180000000000004</v>
          </cell>
          <cell r="O16">
            <v>0.71870000000000001</v>
          </cell>
          <cell r="P16">
            <v>0.79849999999999999</v>
          </cell>
          <cell r="Q16">
            <v>0.88119999999999998</v>
          </cell>
          <cell r="R16">
            <v>0.96640000000000004</v>
          </cell>
          <cell r="S16">
            <v>1.054</v>
          </cell>
          <cell r="T16">
            <v>1.1439999999999999</v>
          </cell>
          <cell r="U16">
            <v>1.236</v>
          </cell>
          <cell r="V16">
            <v>1.3301000000000001</v>
          </cell>
          <cell r="W16">
            <v>1.4260999999999999</v>
          </cell>
          <cell r="X16">
            <v>1.5239</v>
          </cell>
          <cell r="Y16">
            <v>1.6233</v>
          </cell>
          <cell r="Z16">
            <v>1.7242</v>
          </cell>
          <cell r="AA16">
            <v>1.8266</v>
          </cell>
          <cell r="AB16">
            <v>1.9302999999999999</v>
          </cell>
          <cell r="AC16">
            <v>2.0352000000000001</v>
          </cell>
          <cell r="AD16">
            <v>2.1413000000000002</v>
          </cell>
          <cell r="AE16">
            <v>2.2484999999999999</v>
          </cell>
          <cell r="AF16">
            <v>2.3567</v>
          </cell>
          <cell r="AG16">
            <v>2.4659</v>
          </cell>
          <cell r="AH16">
            <v>2.5758999999999999</v>
          </cell>
          <cell r="AI16">
            <v>2.6867000000000001</v>
          </cell>
          <cell r="AJ16">
            <v>2.7982</v>
          </cell>
          <cell r="AK16">
            <v>2.9104000000000001</v>
          </cell>
          <cell r="AL16">
            <v>3.0232000000000001</v>
          </cell>
          <cell r="AM16">
            <v>3.1366000000000001</v>
          </cell>
          <cell r="AN16">
            <v>3.2505000000000002</v>
          </cell>
          <cell r="AO16">
            <v>3.3649</v>
          </cell>
          <cell r="AP16">
            <v>3.4796999999999998</v>
          </cell>
          <cell r="AQ16">
            <v>3.5949</v>
          </cell>
          <cell r="AR16">
            <v>3.7103999999999999</v>
          </cell>
          <cell r="AS16">
            <v>3.8262999999999998</v>
          </cell>
          <cell r="AT16">
            <v>3.9424999999999999</v>
          </cell>
          <cell r="AU16">
            <v>4.0587999999999997</v>
          </cell>
          <cell r="AV16">
            <v>4.1755000000000004</v>
          </cell>
          <cell r="AW16">
            <v>4.2922000000000002</v>
          </cell>
        </row>
        <row r="17">
          <cell r="B17">
            <v>3.2199999999999999E-2</v>
          </cell>
          <cell r="C17">
            <v>5.67E-2</v>
          </cell>
          <cell r="D17">
            <v>8.7599999999999997E-2</v>
          </cell>
          <cell r="E17">
            <v>0.1245</v>
          </cell>
          <cell r="F17">
            <v>0.16719999999999999</v>
          </cell>
          <cell r="G17">
            <v>0.2152</v>
          </cell>
          <cell r="H17">
            <v>0.26840000000000003</v>
          </cell>
          <cell r="I17">
            <v>0.32629999999999998</v>
          </cell>
          <cell r="J17">
            <v>0.38879999999999998</v>
          </cell>
          <cell r="K17">
            <v>0.4556</v>
          </cell>
          <cell r="L17">
            <v>0.52629999999999999</v>
          </cell>
          <cell r="M17">
            <v>0.60089999999999999</v>
          </cell>
          <cell r="N17">
            <v>0.67900000000000005</v>
          </cell>
          <cell r="O17">
            <v>0.76049999999999995</v>
          </cell>
          <cell r="P17">
            <v>0.84509999999999996</v>
          </cell>
          <cell r="Q17">
            <v>0.93269999999999997</v>
          </cell>
          <cell r="R17">
            <v>1.0229999999999999</v>
          </cell>
          <cell r="S17">
            <v>1.1158999999999999</v>
          </cell>
          <cell r="T17">
            <v>1.2113</v>
          </cell>
          <cell r="U17">
            <v>1.3089</v>
          </cell>
          <cell r="V17">
            <v>1.4087000000000001</v>
          </cell>
          <cell r="W17">
            <v>1.5104</v>
          </cell>
          <cell r="X17">
            <v>1.6140000000000001</v>
          </cell>
          <cell r="Y17">
            <v>1.7194</v>
          </cell>
          <cell r="Z17">
            <v>1.8263</v>
          </cell>
          <cell r="AA17">
            <v>1.9348000000000001</v>
          </cell>
          <cell r="AB17">
            <v>2.0447000000000002</v>
          </cell>
          <cell r="AC17">
            <v>2.1558000000000002</v>
          </cell>
          <cell r="AD17">
            <v>2.2682000000000002</v>
          </cell>
          <cell r="AE17">
            <v>2.3816999999999999</v>
          </cell>
          <cell r="AF17">
            <v>2.4962</v>
          </cell>
          <cell r="AG17">
            <v>2.6116999999999999</v>
          </cell>
          <cell r="AH17">
            <v>2.7280000000000002</v>
          </cell>
          <cell r="AI17">
            <v>2.8451</v>
          </cell>
          <cell r="AJ17">
            <v>2.9630000000000001</v>
          </cell>
          <cell r="AK17">
            <v>3.0815000000000001</v>
          </cell>
          <cell r="AL17">
            <v>3.2006000000000001</v>
          </cell>
          <cell r="AM17">
            <v>3.3203</v>
          </cell>
          <cell r="AN17">
            <v>3.4405000000000001</v>
          </cell>
          <cell r="AO17">
            <v>3.5611000000000002</v>
          </cell>
          <cell r="AP17">
            <v>3.6821000000000002</v>
          </cell>
          <cell r="AQ17">
            <v>3.8033999999999999</v>
          </cell>
          <cell r="AR17">
            <v>3.9251</v>
          </cell>
          <cell r="AS17">
            <v>4.0469999999999997</v>
          </cell>
          <cell r="AT17">
            <v>4.1691000000000003</v>
          </cell>
          <cell r="AU17">
            <v>4.2915000000000001</v>
          </cell>
          <cell r="AV17">
            <v>4.4138999999999999</v>
          </cell>
          <cell r="AW17">
            <v>4.5365000000000002</v>
          </cell>
        </row>
        <row r="18">
          <cell r="B18">
            <v>3.3799999999999997E-2</v>
          </cell>
          <cell r="C18">
            <v>5.96E-2</v>
          </cell>
          <cell r="D18">
            <v>9.2200000000000004E-2</v>
          </cell>
          <cell r="E18">
            <v>0.13109999999999999</v>
          </cell>
          <cell r="F18">
            <v>0.17599999999999999</v>
          </cell>
          <cell r="G18">
            <v>0.22670000000000001</v>
          </cell>
          <cell r="H18">
            <v>0.28270000000000001</v>
          </cell>
          <cell r="I18">
            <v>0.34379999999999999</v>
          </cell>
          <cell r="J18">
            <v>0.4098</v>
          </cell>
          <cell r="K18">
            <v>0.4803</v>
          </cell>
          <cell r="L18">
            <v>0.55500000000000005</v>
          </cell>
          <cell r="M18">
            <v>0.63380000000000003</v>
          </cell>
          <cell r="N18">
            <v>0.71630000000000005</v>
          </cell>
          <cell r="O18">
            <v>0.8024</v>
          </cell>
          <cell r="P18">
            <v>0.89180000000000004</v>
          </cell>
          <cell r="Q18">
            <v>0.98429999999999995</v>
          </cell>
          <cell r="R18">
            <v>1.0798000000000001</v>
          </cell>
          <cell r="S18">
            <v>1.1780999999999999</v>
          </cell>
          <cell r="T18">
            <v>1.2788999999999999</v>
          </cell>
          <cell r="U18">
            <v>1.3821000000000001</v>
          </cell>
          <cell r="V18">
            <v>1.4875</v>
          </cell>
          <cell r="W18">
            <v>1.5951</v>
          </cell>
          <cell r="X18">
            <v>1.7045999999999999</v>
          </cell>
          <cell r="Y18">
            <v>1.8160000000000001</v>
          </cell>
          <cell r="Z18">
            <v>1.929</v>
          </cell>
          <cell r="AA18">
            <v>2.0436999999999999</v>
          </cell>
          <cell r="AB18">
            <v>2.1597</v>
          </cell>
          <cell r="AC18">
            <v>2.2772000000000001</v>
          </cell>
          <cell r="AD18">
            <v>2.3959000000000001</v>
          </cell>
          <cell r="AE18">
            <v>2.5156999999999998</v>
          </cell>
          <cell r="AF18">
            <v>2.6366000000000001</v>
          </cell>
          <cell r="AG18">
            <v>2.7585000000000002</v>
          </cell>
          <cell r="AH18">
            <v>2.8812000000000002</v>
          </cell>
          <cell r="AI18">
            <v>3.0047999999999999</v>
          </cell>
          <cell r="AJ18">
            <v>3.1291000000000002</v>
          </cell>
          <cell r="AK18">
            <v>3.254</v>
          </cell>
          <cell r="AL18">
            <v>3.3795999999999999</v>
          </cell>
          <cell r="AM18">
            <v>3.5055999999999998</v>
          </cell>
          <cell r="AN18">
            <v>3.6322000000000001</v>
          </cell>
          <cell r="AO18">
            <v>3.7591000000000001</v>
          </cell>
          <cell r="AP18">
            <v>3.8864999999999998</v>
          </cell>
          <cell r="AQ18">
            <v>4.0141</v>
          </cell>
          <cell r="AR18">
            <v>4.1420000000000003</v>
          </cell>
          <cell r="AS18">
            <v>4.2701000000000002</v>
          </cell>
          <cell r="AT18">
            <v>4.3982999999999999</v>
          </cell>
          <cell r="AU18">
            <v>4.5266999999999999</v>
          </cell>
          <cell r="AV18">
            <v>4.6551999999999998</v>
          </cell>
          <cell r="AW18">
            <v>4.7836999999999996</v>
          </cell>
        </row>
        <row r="19">
          <cell r="B19">
            <v>3.5499999999999997E-2</v>
          </cell>
          <cell r="C19">
            <v>6.2600000000000003E-2</v>
          </cell>
          <cell r="D19">
            <v>9.6699999999999994E-2</v>
          </cell>
          <cell r="E19">
            <v>0.1376</v>
          </cell>
          <cell r="F19">
            <v>0.18479999999999999</v>
          </cell>
          <cell r="G19">
            <v>0.23810000000000001</v>
          </cell>
          <cell r="H19">
            <v>0.29709999999999998</v>
          </cell>
          <cell r="I19">
            <v>0.3614</v>
          </cell>
          <cell r="J19">
            <v>0.43080000000000002</v>
          </cell>
          <cell r="K19">
            <v>0.505</v>
          </cell>
          <cell r="L19">
            <v>0.5837</v>
          </cell>
          <cell r="M19">
            <v>0.66669999999999996</v>
          </cell>
          <cell r="N19">
            <v>0.75360000000000005</v>
          </cell>
          <cell r="O19">
            <v>0.84430000000000005</v>
          </cell>
          <cell r="P19">
            <v>0.93859999999999999</v>
          </cell>
          <cell r="Q19">
            <v>1.0361</v>
          </cell>
          <cell r="R19">
            <v>1.1368</v>
          </cell>
          <cell r="S19">
            <v>1.2403999999999999</v>
          </cell>
          <cell r="T19">
            <v>1.3466</v>
          </cell>
          <cell r="U19">
            <v>1.4555</v>
          </cell>
          <cell r="V19">
            <v>1.5667</v>
          </cell>
          <cell r="W19">
            <v>1.6800999999999999</v>
          </cell>
          <cell r="X19">
            <v>1.7956000000000001</v>
          </cell>
          <cell r="Y19">
            <v>1.913</v>
          </cell>
          <cell r="Z19">
            <v>2.0322</v>
          </cell>
          <cell r="AA19">
            <v>2.153</v>
          </cell>
          <cell r="AB19">
            <v>2.2753999999999999</v>
          </cell>
          <cell r="AC19">
            <v>2.3992</v>
          </cell>
          <cell r="AD19">
            <v>2.5242</v>
          </cell>
          <cell r="AE19">
            <v>2.6505000000000001</v>
          </cell>
          <cell r="AF19">
            <v>2.7778</v>
          </cell>
          <cell r="AG19">
            <v>2.9062000000000001</v>
          </cell>
          <cell r="AH19">
            <v>3.0354999999999999</v>
          </cell>
          <cell r="AI19">
            <v>3.1655000000000002</v>
          </cell>
          <cell r="AJ19">
            <v>3.2963</v>
          </cell>
          <cell r="AK19">
            <v>3.4278</v>
          </cell>
          <cell r="AL19">
            <v>3.5598999999999998</v>
          </cell>
          <cell r="AM19">
            <v>3.6924000000000001</v>
          </cell>
          <cell r="AN19">
            <v>3.8254999999999999</v>
          </cell>
          <cell r="AO19">
            <v>3.9588999999999999</v>
          </cell>
          <cell r="AP19">
            <v>4.0926</v>
          </cell>
          <cell r="AQ19">
            <v>4.2266000000000004</v>
          </cell>
          <cell r="AR19">
            <v>4.3609</v>
          </cell>
          <cell r="AS19">
            <v>4.4953000000000003</v>
          </cell>
          <cell r="AT19">
            <v>4.6298000000000004</v>
          </cell>
          <cell r="AU19">
            <v>4.7644000000000002</v>
          </cell>
          <cell r="AV19">
            <v>4.899</v>
          </cell>
          <cell r="AW19">
            <v>5.0335999999999999</v>
          </cell>
        </row>
        <row r="20">
          <cell r="B20">
            <v>3.7100000000000001E-2</v>
          </cell>
          <cell r="C20">
            <v>6.5500000000000003E-2</v>
          </cell>
          <cell r="D20">
            <v>0.1013</v>
          </cell>
          <cell r="E20">
            <v>0.14410000000000001</v>
          </cell>
          <cell r="F20">
            <v>0.19370000000000001</v>
          </cell>
          <cell r="G20">
            <v>0.24959999999999999</v>
          </cell>
          <cell r="H20">
            <v>0.31140000000000001</v>
          </cell>
          <cell r="I20">
            <v>0.379</v>
          </cell>
          <cell r="J20">
            <v>0.45179999999999998</v>
          </cell>
          <cell r="K20">
            <v>0.52980000000000005</v>
          </cell>
          <cell r="L20">
            <v>0.61250000000000004</v>
          </cell>
          <cell r="M20">
            <v>0.6996</v>
          </cell>
          <cell r="N20">
            <v>0.79100000000000004</v>
          </cell>
          <cell r="O20">
            <v>0.88639999999999997</v>
          </cell>
          <cell r="P20">
            <v>0.98550000000000004</v>
          </cell>
          <cell r="Q20">
            <v>1.0880000000000001</v>
          </cell>
          <cell r="R20">
            <v>1.1939</v>
          </cell>
          <cell r="S20">
            <v>1.3028</v>
          </cell>
          <cell r="T20">
            <v>1.4146000000000001</v>
          </cell>
          <cell r="U20">
            <v>1.5290999999999999</v>
          </cell>
          <cell r="V20">
            <v>1.6460999999999999</v>
          </cell>
          <cell r="W20">
            <v>1.7654000000000001</v>
          </cell>
          <cell r="X20">
            <v>1.8869</v>
          </cell>
          <cell r="Y20">
            <v>2.0104000000000002</v>
          </cell>
          <cell r="Z20">
            <v>2.1356999999999999</v>
          </cell>
          <cell r="AA20">
            <v>2.2627999999999999</v>
          </cell>
          <cell r="AB20">
            <v>2.3915000000000002</v>
          </cell>
          <cell r="AC20">
            <v>2.5217000000000001</v>
          </cell>
          <cell r="AD20">
            <v>2.6532</v>
          </cell>
          <cell r="AE20">
            <v>2.786</v>
          </cell>
          <cell r="AF20">
            <v>2.9199000000000002</v>
          </cell>
          <cell r="AG20">
            <v>3.0548000000000002</v>
          </cell>
          <cell r="AH20">
            <v>3.1905999999999999</v>
          </cell>
          <cell r="AI20">
            <v>3.3273000000000001</v>
          </cell>
          <cell r="AJ20">
            <v>3.4647000000000001</v>
          </cell>
          <cell r="AK20">
            <v>3.6027999999999998</v>
          </cell>
          <cell r="AL20">
            <v>3.7414000000000001</v>
          </cell>
          <cell r="AM20">
            <v>3.8805999999999998</v>
          </cell>
          <cell r="AN20">
            <v>4.0202</v>
          </cell>
          <cell r="AO20">
            <v>4.1600999999999999</v>
          </cell>
          <cell r="AP20">
            <v>4.3003999999999998</v>
          </cell>
          <cell r="AQ20">
            <v>4.4409000000000001</v>
          </cell>
          <cell r="AR20">
            <v>4.5815999999999999</v>
          </cell>
          <cell r="AS20">
            <v>4.7224000000000004</v>
          </cell>
          <cell r="AT20">
            <v>4.8632999999999997</v>
          </cell>
          <cell r="AU20">
            <v>5.0042</v>
          </cell>
          <cell r="AV20">
            <v>5.1449999999999996</v>
          </cell>
          <cell r="AW20">
            <v>5.2858000000000001</v>
          </cell>
        </row>
        <row r="21">
          <cell r="B21">
            <v>3.8800000000000001E-2</v>
          </cell>
          <cell r="C21">
            <v>6.8500000000000005E-2</v>
          </cell>
          <cell r="D21">
            <v>0.10589999999999999</v>
          </cell>
          <cell r="E21">
            <v>0.1507</v>
          </cell>
          <cell r="F21">
            <v>0.20250000000000001</v>
          </cell>
          <cell r="G21">
            <v>0.26100000000000001</v>
          </cell>
          <cell r="H21">
            <v>0.32579999999999998</v>
          </cell>
          <cell r="I21">
            <v>0.39650000000000002</v>
          </cell>
          <cell r="J21">
            <v>0.47289999999999999</v>
          </cell>
          <cell r="K21">
            <v>0.55459999999999998</v>
          </cell>
          <cell r="L21">
            <v>0.64119999999999999</v>
          </cell>
          <cell r="M21">
            <v>0.73260000000000003</v>
          </cell>
          <cell r="N21">
            <v>0.82850000000000001</v>
          </cell>
          <cell r="O21">
            <v>0.92849999999999999</v>
          </cell>
          <cell r="P21">
            <v>1.0324</v>
          </cell>
          <cell r="Q21">
            <v>1.1400999999999999</v>
          </cell>
          <cell r="R21">
            <v>1.2511000000000001</v>
          </cell>
          <cell r="S21">
            <v>1.3653999999999999</v>
          </cell>
          <cell r="T21">
            <v>1.4827999999999999</v>
          </cell>
          <cell r="U21">
            <v>1.6029</v>
          </cell>
          <cell r="V21">
            <v>1.7257</v>
          </cell>
          <cell r="W21">
            <v>1.8509</v>
          </cell>
          <cell r="X21">
            <v>1.9784999999999999</v>
          </cell>
          <cell r="Y21">
            <v>2.1080999999999999</v>
          </cell>
          <cell r="Z21">
            <v>2.2397</v>
          </cell>
          <cell r="AA21">
            <v>2.3731</v>
          </cell>
          <cell r="AB21">
            <v>2.5082</v>
          </cell>
          <cell r="AC21">
            <v>2.6448</v>
          </cell>
          <cell r="AD21">
            <v>2.7827999999999999</v>
          </cell>
          <cell r="AE21">
            <v>2.9220999999999999</v>
          </cell>
          <cell r="AF21">
            <v>3.0626000000000002</v>
          </cell>
          <cell r="AG21">
            <v>3.2040999999999999</v>
          </cell>
          <cell r="AH21">
            <v>3.3466</v>
          </cell>
          <cell r="AI21">
            <v>3.4899</v>
          </cell>
          <cell r="AJ21">
            <v>3.6339999999999999</v>
          </cell>
          <cell r="AK21">
            <v>3.7787000000000002</v>
          </cell>
          <cell r="AL21">
            <v>3.9241000000000001</v>
          </cell>
          <cell r="AM21">
            <v>4.0698999999999996</v>
          </cell>
          <cell r="AN21">
            <v>4.2161999999999997</v>
          </cell>
          <cell r="AO21">
            <v>4.3627000000000002</v>
          </cell>
          <cell r="AP21">
            <v>4.5095999999999998</v>
          </cell>
          <cell r="AQ21">
            <v>4.6566999999999998</v>
          </cell>
          <cell r="AR21">
            <v>4.8038999999999996</v>
          </cell>
          <cell r="AS21">
            <v>4.9512</v>
          </cell>
          <cell r="AT21">
            <v>5.0986000000000002</v>
          </cell>
          <cell r="AU21">
            <v>5.2458999999999998</v>
          </cell>
          <cell r="AV21">
            <v>5.3930999999999996</v>
          </cell>
          <cell r="AW21">
            <v>5.5403000000000002</v>
          </cell>
        </row>
        <row r="22">
          <cell r="B22">
            <v>4.0500000000000001E-2</v>
          </cell>
          <cell r="C22">
            <v>7.1400000000000005E-2</v>
          </cell>
          <cell r="D22">
            <v>0.1104</v>
          </cell>
          <cell r="E22">
            <v>0.15720000000000001</v>
          </cell>
          <cell r="F22">
            <v>0.2114</v>
          </cell>
          <cell r="G22">
            <v>0.27250000000000002</v>
          </cell>
          <cell r="H22">
            <v>0.3402</v>
          </cell>
          <cell r="I22">
            <v>0.41410000000000002</v>
          </cell>
          <cell r="J22">
            <v>0.49399999999999999</v>
          </cell>
          <cell r="K22">
            <v>0.57940000000000003</v>
          </cell>
          <cell r="L22">
            <v>0.67010000000000003</v>
          </cell>
          <cell r="M22">
            <v>0.76570000000000005</v>
          </cell>
          <cell r="N22">
            <v>0.86599999999999999</v>
          </cell>
          <cell r="O22">
            <v>0.97070000000000001</v>
          </cell>
          <cell r="P22">
            <v>1.0794999999999999</v>
          </cell>
          <cell r="Q22">
            <v>1.1921999999999999</v>
          </cell>
          <cell r="R22">
            <v>1.3085</v>
          </cell>
          <cell r="S22">
            <v>1.4281999999999999</v>
          </cell>
          <cell r="T22">
            <v>1.5510999999999999</v>
          </cell>
          <cell r="U22">
            <v>1.6769000000000001</v>
          </cell>
          <cell r="V22">
            <v>1.8055000000000001</v>
          </cell>
          <cell r="W22">
            <v>1.9367000000000001</v>
          </cell>
          <cell r="X22">
            <v>2.0703</v>
          </cell>
          <cell r="Y22">
            <v>2.2061000000000002</v>
          </cell>
          <cell r="Z22">
            <v>2.3439999999999999</v>
          </cell>
          <cell r="AA22">
            <v>2.4836999999999998</v>
          </cell>
          <cell r="AB22">
            <v>2.6252</v>
          </cell>
          <cell r="AC22">
            <v>2.7683</v>
          </cell>
          <cell r="AD22">
            <v>2.9129</v>
          </cell>
          <cell r="AE22">
            <v>3.0588000000000002</v>
          </cell>
          <cell r="AF22">
            <v>3.2059000000000002</v>
          </cell>
          <cell r="AG22">
            <v>3.3540999999999999</v>
          </cell>
          <cell r="AH22">
            <v>3.5032999999999999</v>
          </cell>
          <cell r="AI22">
            <v>3.6534</v>
          </cell>
          <cell r="AJ22">
            <v>3.8041999999999998</v>
          </cell>
          <cell r="AK22">
            <v>3.9557000000000002</v>
          </cell>
          <cell r="AL22">
            <v>4.1078000000000001</v>
          </cell>
          <cell r="AM22">
            <v>4.2603</v>
          </cell>
          <cell r="AN22">
            <v>4.4132999999999996</v>
          </cell>
          <cell r="AO22">
            <v>4.5666000000000002</v>
          </cell>
          <cell r="AP22">
            <v>4.7202000000000002</v>
          </cell>
          <cell r="AQ22">
            <v>4.8738999999999999</v>
          </cell>
          <cell r="AR22">
            <v>5.0278</v>
          </cell>
          <cell r="AS22">
            <v>5.1817000000000002</v>
          </cell>
          <cell r="AT22">
            <v>5.3356000000000003</v>
          </cell>
          <cell r="AU22">
            <v>5.4894999999999996</v>
          </cell>
          <cell r="AV22">
            <v>5.6432000000000002</v>
          </cell>
          <cell r="AW22">
            <v>5.7967000000000004</v>
          </cell>
        </row>
        <row r="23">
          <cell r="B23">
            <v>4.2099999999999999E-2</v>
          </cell>
          <cell r="C23">
            <v>7.4300000000000005E-2</v>
          </cell>
          <cell r="D23">
            <v>0.115</v>
          </cell>
          <cell r="E23">
            <v>0.1638</v>
          </cell>
          <cell r="F23">
            <v>0.22020000000000001</v>
          </cell>
          <cell r="G23">
            <v>0.28389999999999999</v>
          </cell>
          <cell r="H23">
            <v>0.35460000000000003</v>
          </cell>
          <cell r="I23">
            <v>0.43169999999999997</v>
          </cell>
          <cell r="J23">
            <v>0.51500000000000001</v>
          </cell>
          <cell r="K23">
            <v>0.60419999999999996</v>
          </cell>
          <cell r="L23">
            <v>0.69889999999999997</v>
          </cell>
          <cell r="M23">
            <v>0.79879999999999995</v>
          </cell>
          <cell r="N23">
            <v>0.90349999999999997</v>
          </cell>
          <cell r="O23">
            <v>1.0128999999999999</v>
          </cell>
          <cell r="P23">
            <v>1.1266</v>
          </cell>
          <cell r="Q23">
            <v>1.2443</v>
          </cell>
          <cell r="R23">
            <v>1.3658999999999999</v>
          </cell>
          <cell r="S23">
            <v>1.4910000000000001</v>
          </cell>
          <cell r="T23">
            <v>1.6194999999999999</v>
          </cell>
          <cell r="U23">
            <v>1.7511000000000001</v>
          </cell>
          <cell r="V23">
            <v>1.8855</v>
          </cell>
          <cell r="W23">
            <v>2.0226999999999999</v>
          </cell>
          <cell r="X23">
            <v>2.1623999999999999</v>
          </cell>
          <cell r="Y23">
            <v>2.3043999999999998</v>
          </cell>
          <cell r="Z23">
            <v>2.4485999999999999</v>
          </cell>
          <cell r="AA23">
            <v>2.5947</v>
          </cell>
          <cell r="AB23">
            <v>2.7427000000000001</v>
          </cell>
          <cell r="AC23">
            <v>2.8923000000000001</v>
          </cell>
          <cell r="AD23">
            <v>3.0434999999999999</v>
          </cell>
          <cell r="AE23">
            <v>3.1960000000000002</v>
          </cell>
          <cell r="AF23">
            <v>3.3498000000000001</v>
          </cell>
          <cell r="AG23">
            <v>3.5047999999999999</v>
          </cell>
          <cell r="AH23">
            <v>3.6606999999999998</v>
          </cell>
          <cell r="AI23">
            <v>3.8174999999999999</v>
          </cell>
          <cell r="AJ23">
            <v>3.9752000000000001</v>
          </cell>
          <cell r="AK23">
            <v>4.1334999999999997</v>
          </cell>
          <cell r="AL23">
            <v>4.2923999999999998</v>
          </cell>
          <cell r="AM23">
            <v>4.4518000000000004</v>
          </cell>
          <cell r="AN23">
            <v>4.6115000000000004</v>
          </cell>
          <cell r="AO23">
            <v>4.7716000000000003</v>
          </cell>
          <cell r="AP23">
            <v>4.9320000000000004</v>
          </cell>
          <cell r="AQ23">
            <v>5.0925000000000002</v>
          </cell>
          <cell r="AR23">
            <v>5.2530999999999999</v>
          </cell>
          <cell r="AS23">
            <v>5.4137000000000004</v>
          </cell>
          <cell r="AT23">
            <v>5.5742000000000003</v>
          </cell>
          <cell r="AU23">
            <v>5.7347000000000001</v>
          </cell>
          <cell r="AV23">
            <v>5.8948999999999998</v>
          </cell>
          <cell r="AW23">
            <v>6.0548999999999999</v>
          </cell>
        </row>
        <row r="24">
          <cell r="B24">
            <v>4.3799999999999999E-2</v>
          </cell>
          <cell r="C24">
            <v>7.7299999999999994E-2</v>
          </cell>
          <cell r="D24">
            <v>0.1196</v>
          </cell>
          <cell r="E24">
            <v>0.17030000000000001</v>
          </cell>
          <cell r="F24">
            <v>0.2291</v>
          </cell>
          <cell r="G24">
            <v>0.2954</v>
          </cell>
          <cell r="H24">
            <v>0.36899999999999999</v>
          </cell>
          <cell r="I24">
            <v>0.44929999999999998</v>
          </cell>
          <cell r="J24">
            <v>0.53610000000000002</v>
          </cell>
          <cell r="K24">
            <v>0.62909999999999999</v>
          </cell>
          <cell r="L24">
            <v>0.7278</v>
          </cell>
          <cell r="M24">
            <v>0.83189999999999997</v>
          </cell>
          <cell r="N24">
            <v>0.94110000000000005</v>
          </cell>
          <cell r="O24">
            <v>1.0551999999999999</v>
          </cell>
          <cell r="P24">
            <v>1.1738</v>
          </cell>
          <cell r="Q24">
            <v>1.2966</v>
          </cell>
          <cell r="R24">
            <v>1.4234</v>
          </cell>
          <cell r="S24">
            <v>1.554</v>
          </cell>
          <cell r="T24">
            <v>1.6880999999999999</v>
          </cell>
          <cell r="U24">
            <v>1.8253999999999999</v>
          </cell>
          <cell r="V24">
            <v>1.9657</v>
          </cell>
          <cell r="W24">
            <v>2.1089000000000002</v>
          </cell>
          <cell r="X24">
            <v>2.2547000000000001</v>
          </cell>
          <cell r="Y24">
            <v>2.403</v>
          </cell>
          <cell r="Z24">
            <v>2.5535000000000001</v>
          </cell>
          <cell r="AA24">
            <v>2.706</v>
          </cell>
          <cell r="AB24">
            <v>2.8605</v>
          </cell>
          <cell r="AC24">
            <v>3.0167000000000002</v>
          </cell>
          <cell r="AD24">
            <v>3.1745000000000001</v>
          </cell>
          <cell r="AE24">
            <v>3.3336999999999999</v>
          </cell>
          <cell r="AF24">
            <v>3.4943</v>
          </cell>
          <cell r="AG24">
            <v>3.6560000000000001</v>
          </cell>
          <cell r="AH24">
            <v>3.8187000000000002</v>
          </cell>
          <cell r="AI24">
            <v>3.9824000000000002</v>
          </cell>
          <cell r="AJ24">
            <v>4.1468999999999996</v>
          </cell>
          <cell r="AK24">
            <v>4.3121</v>
          </cell>
          <cell r="AL24">
            <v>4.4778000000000002</v>
          </cell>
          <cell r="AM24">
            <v>4.6440999999999999</v>
          </cell>
          <cell r="AN24">
            <v>4.8108000000000004</v>
          </cell>
          <cell r="AO24">
            <v>4.9776999999999996</v>
          </cell>
          <cell r="AP24">
            <v>5.1448999999999998</v>
          </cell>
          <cell r="AQ24">
            <v>5.3121999999999998</v>
          </cell>
          <cell r="AR24">
            <v>5.4795999999999996</v>
          </cell>
          <cell r="AS24">
            <v>5.6470000000000002</v>
          </cell>
          <cell r="AT24">
            <v>5.8141999999999996</v>
          </cell>
          <cell r="AU24">
            <v>5.9813000000000001</v>
          </cell>
          <cell r="AV24">
            <v>6.1482999999999999</v>
          </cell>
          <cell r="AW24">
            <v>6.3148999999999997</v>
          </cell>
        </row>
        <row r="25">
          <cell r="B25">
            <v>4.5400000000000003E-2</v>
          </cell>
          <cell r="C25">
            <v>8.0199999999999994E-2</v>
          </cell>
          <cell r="D25">
            <v>0.1242</v>
          </cell>
          <cell r="E25">
            <v>0.1769</v>
          </cell>
          <cell r="F25">
            <v>0.2379</v>
          </cell>
          <cell r="G25">
            <v>0.30690000000000001</v>
          </cell>
          <cell r="H25">
            <v>0.38340000000000002</v>
          </cell>
          <cell r="I25">
            <v>0.46689999999999998</v>
          </cell>
          <cell r="J25">
            <v>0.55730000000000002</v>
          </cell>
          <cell r="K25">
            <v>0.65390000000000004</v>
          </cell>
          <cell r="L25">
            <v>0.75660000000000005</v>
          </cell>
          <cell r="M25">
            <v>0.86499999999999999</v>
          </cell>
          <cell r="N25">
            <v>0.97870000000000001</v>
          </cell>
          <cell r="O25">
            <v>1.0974999999999999</v>
          </cell>
          <cell r="P25">
            <v>1.2210000000000001</v>
          </cell>
          <cell r="Q25">
            <v>1.3489</v>
          </cell>
          <cell r="R25">
            <v>1.4810000000000001</v>
          </cell>
          <cell r="S25">
            <v>1.6171</v>
          </cell>
          <cell r="T25">
            <v>1.7566999999999999</v>
          </cell>
          <cell r="U25">
            <v>1.8997999999999999</v>
          </cell>
          <cell r="V25">
            <v>2.0461</v>
          </cell>
          <cell r="W25">
            <v>2.1953</v>
          </cell>
          <cell r="X25">
            <v>2.3473000000000002</v>
          </cell>
          <cell r="Y25">
            <v>2.5017999999999998</v>
          </cell>
          <cell r="Z25">
            <v>2.6585999999999999</v>
          </cell>
          <cell r="AA25">
            <v>2.8176000000000001</v>
          </cell>
          <cell r="AB25">
            <v>2.9786000000000001</v>
          </cell>
          <cell r="AC25">
            <v>3.1414</v>
          </cell>
          <cell r="AD25">
            <v>3.3058999999999998</v>
          </cell>
          <cell r="AE25">
            <v>3.4719000000000002</v>
          </cell>
          <cell r="AF25">
            <v>3.6392000000000002</v>
          </cell>
          <cell r="AG25">
            <v>3.8077000000000001</v>
          </cell>
          <cell r="AH25">
            <v>3.9773000000000001</v>
          </cell>
          <cell r="AI25">
            <v>4.1478999999999999</v>
          </cell>
          <cell r="AJ25">
            <v>4.3193000000000001</v>
          </cell>
          <cell r="AK25">
            <v>4.4913999999999996</v>
          </cell>
          <cell r="AL25">
            <v>4.6641000000000004</v>
          </cell>
          <cell r="AM25">
            <v>4.8372999999999999</v>
          </cell>
          <cell r="AN25">
            <v>5.0109000000000004</v>
          </cell>
          <cell r="AO25">
            <v>5.1848000000000001</v>
          </cell>
          <cell r="AP25">
            <v>5.3589000000000002</v>
          </cell>
          <cell r="AQ25">
            <v>5.5331000000000001</v>
          </cell>
          <cell r="AR25">
            <v>5.7073</v>
          </cell>
          <cell r="AS25">
            <v>5.8815</v>
          </cell>
          <cell r="AT25">
            <v>6.0556000000000001</v>
          </cell>
          <cell r="AU25">
            <v>6.2294999999999998</v>
          </cell>
          <cell r="AV25">
            <v>6.4031000000000002</v>
          </cell>
          <cell r="AW25">
            <v>6.5763999999999996</v>
          </cell>
        </row>
        <row r="26">
          <cell r="B26">
            <v>4.7100000000000003E-2</v>
          </cell>
          <cell r="C26">
            <v>8.3099999999999993E-2</v>
          </cell>
          <cell r="D26">
            <v>0.12870000000000001</v>
          </cell>
          <cell r="E26">
            <v>0.18340000000000001</v>
          </cell>
          <cell r="F26">
            <v>0.24679999999999999</v>
          </cell>
          <cell r="G26">
            <v>0.31840000000000002</v>
          </cell>
          <cell r="H26">
            <v>0.39779999999999999</v>
          </cell>
          <cell r="I26">
            <v>0.48459999999999998</v>
          </cell>
          <cell r="J26">
            <v>0.57840000000000003</v>
          </cell>
          <cell r="K26">
            <v>0.67879999999999996</v>
          </cell>
          <cell r="L26">
            <v>0.78549999999999998</v>
          </cell>
          <cell r="M26">
            <v>0.8982</v>
          </cell>
          <cell r="N26">
            <v>1.0164</v>
          </cell>
          <cell r="O26">
            <v>1.1398999999999999</v>
          </cell>
          <cell r="P26">
            <v>1.2683</v>
          </cell>
          <cell r="Q26">
            <v>1.4013</v>
          </cell>
          <cell r="R26">
            <v>1.5387</v>
          </cell>
          <cell r="S26">
            <v>1.6801999999999999</v>
          </cell>
          <cell r="T26">
            <v>1.8254999999999999</v>
          </cell>
          <cell r="U26">
            <v>1.9743999999999999</v>
          </cell>
          <cell r="V26">
            <v>2.1265999999999998</v>
          </cell>
          <cell r="W26">
            <v>2.2818000000000001</v>
          </cell>
          <cell r="X26">
            <v>2.44</v>
          </cell>
          <cell r="Y26">
            <v>2.6006999999999998</v>
          </cell>
          <cell r="Z26">
            <v>2.7639999999999998</v>
          </cell>
          <cell r="AA26">
            <v>2.9295</v>
          </cell>
          <cell r="AB26">
            <v>3.097</v>
          </cell>
          <cell r="AC26">
            <v>3.2665000000000002</v>
          </cell>
          <cell r="AD26">
            <v>3.4377</v>
          </cell>
          <cell r="AE26">
            <v>3.6103999999999998</v>
          </cell>
          <cell r="AF26">
            <v>3.7846000000000002</v>
          </cell>
          <cell r="AG26">
            <v>3.96</v>
          </cell>
          <cell r="AH26">
            <v>4.1364999999999998</v>
          </cell>
          <cell r="AI26">
            <v>4.3140000000000001</v>
          </cell>
          <cell r="AJ26">
            <v>4.4923000000000002</v>
          </cell>
          <cell r="AK26">
            <v>4.6714000000000002</v>
          </cell>
          <cell r="AL26">
            <v>4.8510999999999997</v>
          </cell>
          <cell r="AM26">
            <v>5.0312999999999999</v>
          </cell>
          <cell r="AN26">
            <v>5.2118000000000002</v>
          </cell>
          <cell r="AO26">
            <v>5.3926999999999996</v>
          </cell>
          <cell r="AP26">
            <v>5.5738000000000003</v>
          </cell>
          <cell r="AQ26">
            <v>5.7549000000000001</v>
          </cell>
          <cell r="AR26">
            <v>5.9360999999999997</v>
          </cell>
          <cell r="AS26">
            <v>6.1172000000000004</v>
          </cell>
          <cell r="AT26">
            <v>6.2980999999999998</v>
          </cell>
          <cell r="AU26">
            <v>6.4787999999999997</v>
          </cell>
          <cell r="AV26">
            <v>6.6593</v>
          </cell>
          <cell r="AW26">
            <v>6.8392999999999997</v>
          </cell>
        </row>
        <row r="27">
          <cell r="B27">
            <v>4.87E-2</v>
          </cell>
          <cell r="C27">
            <v>8.6099999999999996E-2</v>
          </cell>
          <cell r="D27">
            <v>0.1333</v>
          </cell>
          <cell r="E27">
            <v>0.19</v>
          </cell>
          <cell r="F27">
            <v>0.25559999999999999</v>
          </cell>
          <cell r="G27">
            <v>0.32979999999999998</v>
          </cell>
          <cell r="H27">
            <v>0.41220000000000001</v>
          </cell>
          <cell r="I27">
            <v>0.50219999999999998</v>
          </cell>
          <cell r="J27">
            <v>0.59950000000000003</v>
          </cell>
          <cell r="K27">
            <v>0.70369999999999999</v>
          </cell>
          <cell r="L27">
            <v>0.8145</v>
          </cell>
          <cell r="M27">
            <v>0.93140000000000001</v>
          </cell>
          <cell r="N27">
            <v>1.0541</v>
          </cell>
          <cell r="O27">
            <v>1.1822999999999999</v>
          </cell>
          <cell r="P27">
            <v>1.3156000000000001</v>
          </cell>
          <cell r="Q27">
            <v>1.4538</v>
          </cell>
          <cell r="R27">
            <v>1.5965</v>
          </cell>
          <cell r="S27">
            <v>1.7434000000000001</v>
          </cell>
          <cell r="T27">
            <v>1.8944000000000001</v>
          </cell>
          <cell r="U27">
            <v>2.0489999999999999</v>
          </cell>
          <cell r="V27">
            <v>2.2071999999999998</v>
          </cell>
          <cell r="W27">
            <v>2.3685</v>
          </cell>
          <cell r="X27">
            <v>2.5327999999999999</v>
          </cell>
          <cell r="Y27">
            <v>2.6999</v>
          </cell>
          <cell r="Z27">
            <v>2.8696000000000002</v>
          </cell>
          <cell r="AA27">
            <v>3.0415999999999999</v>
          </cell>
          <cell r="AB27">
            <v>3.2157</v>
          </cell>
          <cell r="AC27">
            <v>3.3919000000000001</v>
          </cell>
          <cell r="AD27">
            <v>3.5697999999999999</v>
          </cell>
          <cell r="AE27">
            <v>3.7492999999999999</v>
          </cell>
          <cell r="AF27">
            <v>3.9302999999999999</v>
          </cell>
          <cell r="AG27">
            <v>4.1125999999999996</v>
          </cell>
          <cell r="AH27">
            <v>4.2961</v>
          </cell>
          <cell r="AI27">
            <v>4.4805000000000001</v>
          </cell>
          <cell r="AJ27">
            <v>4.6658999999999997</v>
          </cell>
          <cell r="AK27">
            <v>4.8520000000000003</v>
          </cell>
          <cell r="AL27">
            <v>5.0387000000000004</v>
          </cell>
          <cell r="AM27">
            <v>5.2259000000000002</v>
          </cell>
          <cell r="AN27">
            <v>5.4135</v>
          </cell>
          <cell r="AO27">
            <v>5.6013999999999999</v>
          </cell>
          <cell r="AP27">
            <v>5.7895000000000003</v>
          </cell>
          <cell r="AQ27">
            <v>5.9776999999999996</v>
          </cell>
          <cell r="AR27">
            <v>6.1658999999999997</v>
          </cell>
          <cell r="AS27">
            <v>6.3539000000000003</v>
          </cell>
          <cell r="AT27">
            <v>6.5418000000000003</v>
          </cell>
          <cell r="AU27">
            <v>6.7294</v>
          </cell>
          <cell r="AV27">
            <v>6.9166999999999996</v>
          </cell>
          <cell r="AW27">
            <v>7.1036000000000001</v>
          </cell>
        </row>
        <row r="28">
          <cell r="B28">
            <v>5.04E-2</v>
          </cell>
          <cell r="C28">
            <v>8.8999999999999996E-2</v>
          </cell>
          <cell r="D28">
            <v>0.13789999999999999</v>
          </cell>
          <cell r="E28">
            <v>0.19650000000000001</v>
          </cell>
          <cell r="F28">
            <v>0.26450000000000001</v>
          </cell>
          <cell r="G28">
            <v>0.34129999999999999</v>
          </cell>
          <cell r="H28">
            <v>0.42659999999999998</v>
          </cell>
          <cell r="I28">
            <v>0.51980000000000004</v>
          </cell>
          <cell r="J28">
            <v>0.62060000000000004</v>
          </cell>
          <cell r="K28">
            <v>0.72860000000000003</v>
          </cell>
          <cell r="L28">
            <v>0.84340000000000004</v>
          </cell>
          <cell r="M28">
            <v>0.96460000000000001</v>
          </cell>
          <cell r="N28">
            <v>1.0918000000000001</v>
          </cell>
          <cell r="O28">
            <v>1.2246999999999999</v>
          </cell>
          <cell r="P28">
            <v>1.363</v>
          </cell>
          <cell r="Q28">
            <v>1.5063</v>
          </cell>
          <cell r="R28">
            <v>1.6543000000000001</v>
          </cell>
          <cell r="S28">
            <v>1.8068</v>
          </cell>
          <cell r="T28">
            <v>1.9634</v>
          </cell>
          <cell r="U28">
            <v>2.1238000000000001</v>
          </cell>
          <cell r="V28">
            <v>2.2879</v>
          </cell>
          <cell r="W28">
            <v>2.4552999999999998</v>
          </cell>
          <cell r="X28">
            <v>2.6259000000000001</v>
          </cell>
          <cell r="Y28">
            <v>2.7993000000000001</v>
          </cell>
          <cell r="Z28">
            <v>2.9754</v>
          </cell>
          <cell r="AA28">
            <v>3.1539000000000001</v>
          </cell>
          <cell r="AB28">
            <v>3.3347000000000002</v>
          </cell>
          <cell r="AC28">
            <v>3.5175000000000001</v>
          </cell>
          <cell r="AD28">
            <v>3.7021999999999999</v>
          </cell>
          <cell r="AE28">
            <v>3.8885999999999998</v>
          </cell>
          <cell r="AF28">
            <v>4.0765000000000002</v>
          </cell>
          <cell r="AG28">
            <v>4.2656999999999998</v>
          </cell>
          <cell r="AH28">
            <v>4.4561000000000002</v>
          </cell>
          <cell r="AI28">
            <v>4.6475999999999997</v>
          </cell>
          <cell r="AJ28">
            <v>4.84</v>
          </cell>
          <cell r="AK28">
            <v>5.0331999999999999</v>
          </cell>
          <cell r="AL28">
            <v>5.2270000000000003</v>
          </cell>
          <cell r="AM28">
            <v>5.4212999999999996</v>
          </cell>
          <cell r="AN28">
            <v>5.6159999999999997</v>
          </cell>
          <cell r="AO28">
            <v>5.8109999999999999</v>
          </cell>
          <cell r="AP28">
            <v>6.0061</v>
          </cell>
          <cell r="AQ28">
            <v>6.2013999999999996</v>
          </cell>
          <cell r="AR28">
            <v>6.3966000000000003</v>
          </cell>
          <cell r="AS28">
            <v>6.5915999999999997</v>
          </cell>
          <cell r="AT28">
            <v>6.7865000000000002</v>
          </cell>
          <cell r="AU28">
            <v>6.9810999999999996</v>
          </cell>
          <cell r="AV28">
            <v>7.1753</v>
          </cell>
          <cell r="AW28">
            <v>7.3689999999999998</v>
          </cell>
        </row>
        <row r="29">
          <cell r="B29">
            <v>5.1999999999999998E-2</v>
          </cell>
          <cell r="C29">
            <v>9.1999999999999998E-2</v>
          </cell>
          <cell r="D29">
            <v>0.14249999999999999</v>
          </cell>
          <cell r="E29">
            <v>0.2031</v>
          </cell>
          <cell r="F29">
            <v>0.27339999999999998</v>
          </cell>
          <cell r="G29">
            <v>0.3528</v>
          </cell>
          <cell r="H29">
            <v>0.441</v>
          </cell>
          <cell r="I29">
            <v>0.53749999999999998</v>
          </cell>
          <cell r="J29">
            <v>0.64180000000000004</v>
          </cell>
          <cell r="K29">
            <v>0.75360000000000005</v>
          </cell>
          <cell r="L29">
            <v>0.87239999999999995</v>
          </cell>
          <cell r="M29">
            <v>0.99780000000000002</v>
          </cell>
          <cell r="N29">
            <v>1.1294999999999999</v>
          </cell>
          <cell r="O29">
            <v>1.2672000000000001</v>
          </cell>
          <cell r="P29">
            <v>1.4104000000000001</v>
          </cell>
          <cell r="Q29">
            <v>1.5588</v>
          </cell>
          <cell r="R29">
            <v>1.7121999999999999</v>
          </cell>
          <cell r="S29">
            <v>1.8701000000000001</v>
          </cell>
          <cell r="T29">
            <v>2.0324</v>
          </cell>
          <cell r="U29">
            <v>2.1987000000000001</v>
          </cell>
          <cell r="V29">
            <v>2.3687</v>
          </cell>
          <cell r="W29">
            <v>2.5423</v>
          </cell>
          <cell r="X29">
            <v>2.7189999999999999</v>
          </cell>
          <cell r="Y29">
            <v>2.8988</v>
          </cell>
          <cell r="Z29">
            <v>3.0813999999999999</v>
          </cell>
          <cell r="AA29">
            <v>3.2664</v>
          </cell>
          <cell r="AB29">
            <v>3.4539</v>
          </cell>
          <cell r="AC29">
            <v>3.6434000000000002</v>
          </cell>
          <cell r="AD29">
            <v>3.8349000000000002</v>
          </cell>
          <cell r="AE29">
            <v>4.0281000000000002</v>
          </cell>
          <cell r="AF29">
            <v>4.2229000000000001</v>
          </cell>
          <cell r="AG29">
            <v>4.4192</v>
          </cell>
          <cell r="AH29">
            <v>4.6166</v>
          </cell>
          <cell r="AI29">
            <v>4.8151000000000002</v>
          </cell>
          <cell r="AJ29">
            <v>5.0145999999999997</v>
          </cell>
          <cell r="AK29">
            <v>5.2149000000000001</v>
          </cell>
          <cell r="AL29">
            <v>5.4157999999999999</v>
          </cell>
          <cell r="AM29">
            <v>5.6172000000000004</v>
          </cell>
          <cell r="AN29">
            <v>5.8190999999999997</v>
          </cell>
          <cell r="AO29">
            <v>6.0212000000000003</v>
          </cell>
          <cell r="AP29">
            <v>6.2234999999999996</v>
          </cell>
          <cell r="AQ29">
            <v>6.4257999999999997</v>
          </cell>
          <cell r="AR29">
            <v>6.6280999999999999</v>
          </cell>
          <cell r="AS29">
            <v>6.8303000000000003</v>
          </cell>
          <cell r="AT29">
            <v>7.0321999999999996</v>
          </cell>
          <cell r="AU29">
            <v>7.2337999999999996</v>
          </cell>
          <cell r="AV29">
            <v>7.4349999999999996</v>
          </cell>
          <cell r="AW29">
            <v>7.6356999999999999</v>
          </cell>
        </row>
        <row r="30">
          <cell r="B30">
            <v>5.3699999999999998E-2</v>
          </cell>
          <cell r="C30">
            <v>9.4899999999999998E-2</v>
          </cell>
          <cell r="D30">
            <v>0.14699999999999999</v>
          </cell>
          <cell r="E30">
            <v>0.2097</v>
          </cell>
          <cell r="F30">
            <v>0.28220000000000001</v>
          </cell>
          <cell r="G30">
            <v>0.36430000000000001</v>
          </cell>
          <cell r="H30">
            <v>0.45540000000000003</v>
          </cell>
          <cell r="I30">
            <v>0.55510000000000004</v>
          </cell>
          <cell r="J30">
            <v>0.66290000000000004</v>
          </cell>
          <cell r="K30">
            <v>0.77849999999999997</v>
          </cell>
          <cell r="L30">
            <v>0.90129999999999999</v>
          </cell>
          <cell r="M30">
            <v>1.0309999999999999</v>
          </cell>
          <cell r="N30">
            <v>1.1673</v>
          </cell>
          <cell r="O30">
            <v>1.3097000000000001</v>
          </cell>
          <cell r="P30">
            <v>1.4578</v>
          </cell>
          <cell r="Q30">
            <v>1.6113999999999999</v>
          </cell>
          <cell r="R30">
            <v>1.7701</v>
          </cell>
          <cell r="S30">
            <v>1.9336</v>
          </cell>
          <cell r="T30">
            <v>2.1015000000000001</v>
          </cell>
          <cell r="U30">
            <v>2.2736000000000001</v>
          </cell>
          <cell r="V30">
            <v>2.4497</v>
          </cell>
          <cell r="W30">
            <v>2.6293000000000002</v>
          </cell>
          <cell r="X30">
            <v>2.8123</v>
          </cell>
          <cell r="Y30">
            <v>2.9984999999999999</v>
          </cell>
          <cell r="Z30">
            <v>3.1875</v>
          </cell>
          <cell r="AA30">
            <v>3.3792</v>
          </cell>
          <cell r="AB30">
            <v>3.5733000000000001</v>
          </cell>
          <cell r="AC30">
            <v>3.7696000000000001</v>
          </cell>
          <cell r="AD30">
            <v>3.9679000000000002</v>
          </cell>
          <cell r="AE30">
            <v>4.1680000000000001</v>
          </cell>
          <cell r="AF30">
            <v>4.3697999999999997</v>
          </cell>
          <cell r="AG30">
            <v>4.5730000000000004</v>
          </cell>
          <cell r="AH30">
            <v>4.7774999999999999</v>
          </cell>
          <cell r="AI30">
            <v>4.9831000000000003</v>
          </cell>
          <cell r="AJ30">
            <v>5.1897000000000002</v>
          </cell>
          <cell r="AK30">
            <v>5.3971</v>
          </cell>
          <cell r="AL30">
            <v>5.6051000000000002</v>
          </cell>
          <cell r="AM30">
            <v>5.8137999999999996</v>
          </cell>
          <cell r="AN30">
            <v>6.0228000000000002</v>
          </cell>
          <cell r="AO30">
            <v>6.2321</v>
          </cell>
          <cell r="AP30">
            <v>6.4414999999999996</v>
          </cell>
          <cell r="AQ30">
            <v>6.6509999999999998</v>
          </cell>
          <cell r="AR30">
            <v>6.8605</v>
          </cell>
          <cell r="AS30">
            <v>7.0697999999999999</v>
          </cell>
          <cell r="AT30">
            <v>7.2788000000000004</v>
          </cell>
          <cell r="AU30">
            <v>7.4874000000000001</v>
          </cell>
          <cell r="AV30">
            <v>7.6957000000000004</v>
          </cell>
          <cell r="AW30">
            <v>7.9034000000000004</v>
          </cell>
        </row>
        <row r="31">
          <cell r="B31">
            <v>5.5399999999999998E-2</v>
          </cell>
          <cell r="C31">
            <v>9.7799999999999998E-2</v>
          </cell>
          <cell r="D31">
            <v>0.15160000000000001</v>
          </cell>
          <cell r="E31">
            <v>0.2162</v>
          </cell>
          <cell r="F31">
            <v>0.29110000000000003</v>
          </cell>
          <cell r="G31">
            <v>0.37580000000000002</v>
          </cell>
          <cell r="H31">
            <v>0.4698</v>
          </cell>
          <cell r="I31">
            <v>0.57279999999999998</v>
          </cell>
          <cell r="J31">
            <v>0.68410000000000004</v>
          </cell>
          <cell r="K31">
            <v>0.8034</v>
          </cell>
          <cell r="L31">
            <v>0.93030000000000002</v>
          </cell>
          <cell r="M31">
            <v>1.0643</v>
          </cell>
          <cell r="N31">
            <v>1.2051000000000001</v>
          </cell>
          <cell r="O31">
            <v>1.3522000000000001</v>
          </cell>
          <cell r="P31">
            <v>1.5053000000000001</v>
          </cell>
          <cell r="Q31">
            <v>1.6639999999999999</v>
          </cell>
          <cell r="R31">
            <v>1.8281000000000001</v>
          </cell>
          <cell r="S31">
            <v>1.9971000000000001</v>
          </cell>
          <cell r="T31">
            <v>2.1707000000000001</v>
          </cell>
          <cell r="U31">
            <v>2.3487</v>
          </cell>
          <cell r="V31">
            <v>2.5306999999999999</v>
          </cell>
          <cell r="W31">
            <v>2.7164999999999999</v>
          </cell>
          <cell r="X31">
            <v>2.9058000000000002</v>
          </cell>
          <cell r="Y31">
            <v>3.0983000000000001</v>
          </cell>
          <cell r="Z31">
            <v>3.2938000000000001</v>
          </cell>
          <cell r="AA31">
            <v>3.4921000000000002</v>
          </cell>
          <cell r="AB31">
            <v>3.6928000000000001</v>
          </cell>
          <cell r="AC31">
            <v>3.8959000000000001</v>
          </cell>
          <cell r="AD31">
            <v>4.1010999999999997</v>
          </cell>
          <cell r="AE31">
            <v>4.3080999999999996</v>
          </cell>
          <cell r="AF31">
            <v>4.5168999999999997</v>
          </cell>
          <cell r="AG31">
            <v>4.7271000000000001</v>
          </cell>
          <cell r="AH31">
            <v>4.9386999999999999</v>
          </cell>
          <cell r="AI31">
            <v>5.1513999999999998</v>
          </cell>
          <cell r="AJ31">
            <v>5.3651999999999997</v>
          </cell>
          <cell r="AK31">
            <v>5.5796999999999999</v>
          </cell>
          <cell r="AL31">
            <v>5.7949999999999999</v>
          </cell>
          <cell r="AM31">
            <v>6.0107999999999997</v>
          </cell>
          <cell r="AN31">
            <v>6.2270000000000003</v>
          </cell>
          <cell r="AO31">
            <v>6.4436</v>
          </cell>
          <cell r="AP31">
            <v>6.6601999999999997</v>
          </cell>
          <cell r="AQ31">
            <v>6.8769</v>
          </cell>
          <cell r="AR31">
            <v>7.0936000000000003</v>
          </cell>
          <cell r="AS31">
            <v>7.31</v>
          </cell>
          <cell r="AT31">
            <v>7.5262000000000002</v>
          </cell>
          <cell r="AU31">
            <v>7.742</v>
          </cell>
          <cell r="AV31">
            <v>7.9573</v>
          </cell>
          <cell r="AW31">
            <v>8.1720000000000006</v>
          </cell>
        </row>
        <row r="32">
          <cell r="B32">
            <v>5.7000000000000002E-2</v>
          </cell>
          <cell r="C32">
            <v>0.1008</v>
          </cell>
          <cell r="D32">
            <v>0.15620000000000001</v>
          </cell>
          <cell r="E32">
            <v>0.2228</v>
          </cell>
          <cell r="F32">
            <v>0.3</v>
          </cell>
          <cell r="G32">
            <v>0.38729999999999998</v>
          </cell>
          <cell r="H32">
            <v>0.48430000000000001</v>
          </cell>
          <cell r="I32">
            <v>0.59040000000000004</v>
          </cell>
          <cell r="J32">
            <v>0.70530000000000004</v>
          </cell>
          <cell r="K32">
            <v>0.82840000000000003</v>
          </cell>
          <cell r="L32">
            <v>0.95930000000000004</v>
          </cell>
          <cell r="M32">
            <v>1.0975999999999999</v>
          </cell>
          <cell r="N32">
            <v>1.2428999999999999</v>
          </cell>
          <cell r="O32">
            <v>1.3947000000000001</v>
          </cell>
          <cell r="P32">
            <v>1.5528</v>
          </cell>
          <cell r="Q32">
            <v>1.7166999999999999</v>
          </cell>
          <cell r="R32">
            <v>1.8861000000000001</v>
          </cell>
          <cell r="S32">
            <v>2.0606</v>
          </cell>
          <cell r="T32">
            <v>2.2399</v>
          </cell>
          <cell r="U32">
            <v>2.4238</v>
          </cell>
          <cell r="V32">
            <v>2.6118000000000001</v>
          </cell>
          <cell r="W32">
            <v>2.8037999999999998</v>
          </cell>
          <cell r="X32">
            <v>2.9992999999999999</v>
          </cell>
          <cell r="Y32">
            <v>3.1981999999999999</v>
          </cell>
          <cell r="Z32">
            <v>3.4003000000000001</v>
          </cell>
          <cell r="AA32">
            <v>3.6051000000000002</v>
          </cell>
          <cell r="AB32">
            <v>3.8126000000000002</v>
          </cell>
          <cell r="AC32">
            <v>4.0225</v>
          </cell>
          <cell r="AD32">
            <v>4.2344999999999997</v>
          </cell>
          <cell r="AE32">
            <v>4.4485000000000001</v>
          </cell>
          <cell r="AF32">
            <v>4.6642000000000001</v>
          </cell>
          <cell r="AG32">
            <v>4.8815999999999997</v>
          </cell>
          <cell r="AH32">
            <v>5.1002000000000001</v>
          </cell>
          <cell r="AI32">
            <v>5.3201000000000001</v>
          </cell>
          <cell r="AJ32">
            <v>5.5410000000000004</v>
          </cell>
          <cell r="AK32">
            <v>5.7628000000000004</v>
          </cell>
          <cell r="AL32">
            <v>5.9852999999999996</v>
          </cell>
          <cell r="AM32">
            <v>6.2084000000000001</v>
          </cell>
          <cell r="AN32">
            <v>6.4318</v>
          </cell>
          <cell r="AO32">
            <v>6.6555999999999997</v>
          </cell>
          <cell r="AP32">
            <v>6.8795000000000002</v>
          </cell>
          <cell r="AQ32">
            <v>7.1035000000000004</v>
          </cell>
          <cell r="AR32">
            <v>7.3273999999999999</v>
          </cell>
          <cell r="AS32">
            <v>7.5510999999999999</v>
          </cell>
          <cell r="AT32">
            <v>7.7744</v>
          </cell>
          <cell r="AU32">
            <v>7.9973999999999998</v>
          </cell>
          <cell r="AV32">
            <v>8.2197999999999993</v>
          </cell>
          <cell r="AW32">
            <v>8.4417000000000009</v>
          </cell>
        </row>
      </sheetData>
      <sheetData sheetId="3" refreshError="1">
        <row r="2">
          <cell r="B2">
            <v>6.7000000000000002E-3</v>
          </cell>
          <cell r="C2">
            <v>1.1599999999999999E-2</v>
          </cell>
          <cell r="D2">
            <v>1.7600000000000001E-2</v>
          </cell>
          <cell r="E2">
            <v>2.47E-2</v>
          </cell>
          <cell r="F2">
            <v>3.2800000000000003E-2</v>
          </cell>
          <cell r="G2">
            <v>4.1799999999999997E-2</v>
          </cell>
          <cell r="H2">
            <v>5.1700000000000003E-2</v>
          </cell>
          <cell r="I2">
            <v>6.2600000000000003E-2</v>
          </cell>
          <cell r="J2">
            <v>7.4499999999999997E-2</v>
          </cell>
          <cell r="K2">
            <v>8.7300000000000003E-2</v>
          </cell>
          <cell r="L2">
            <v>0.10100000000000001</v>
          </cell>
          <cell r="M2">
            <v>0.1157</v>
          </cell>
          <cell r="N2">
            <v>0.13150000000000001</v>
          </cell>
          <cell r="O2">
            <v>0.14829999999999999</v>
          </cell>
          <cell r="P2">
            <v>0.16619999999999999</v>
          </cell>
          <cell r="Q2">
            <v>0.18529999999999999</v>
          </cell>
          <cell r="R2">
            <v>0.2056</v>
          </cell>
          <cell r="S2">
            <v>0.2271</v>
          </cell>
          <cell r="T2">
            <v>0.24990000000000001</v>
          </cell>
          <cell r="U2">
            <v>0.27410000000000001</v>
          </cell>
          <cell r="V2">
            <v>0.29970000000000002</v>
          </cell>
          <cell r="W2">
            <v>0.32679999999999998</v>
          </cell>
          <cell r="X2">
            <v>0.35539999999999999</v>
          </cell>
          <cell r="Y2">
            <v>0.38579999999999998</v>
          </cell>
          <cell r="Z2">
            <v>0.4178</v>
          </cell>
          <cell r="AA2">
            <v>0.45169999999999999</v>
          </cell>
          <cell r="AB2">
            <v>0.4874</v>
          </cell>
          <cell r="AC2">
            <v>0.5252</v>
          </cell>
          <cell r="AD2">
            <v>0.56499999999999995</v>
          </cell>
          <cell r="AE2">
            <v>0.60699999999999998</v>
          </cell>
          <cell r="AF2">
            <v>0.65129999999999999</v>
          </cell>
          <cell r="AG2">
            <v>0.69799999999999995</v>
          </cell>
          <cell r="AH2">
            <v>0.74729999999999996</v>
          </cell>
          <cell r="AI2">
            <v>0.79910000000000003</v>
          </cell>
          <cell r="AJ2">
            <v>0.85370000000000001</v>
          </cell>
          <cell r="AK2">
            <v>0.91120000000000001</v>
          </cell>
          <cell r="AL2">
            <v>0.97170000000000001</v>
          </cell>
          <cell r="AM2">
            <v>1.0354000000000001</v>
          </cell>
          <cell r="AN2">
            <v>1.1024</v>
          </cell>
          <cell r="AO2">
            <v>1.1729000000000001</v>
          </cell>
          <cell r="AP2">
            <v>1.2468999999999999</v>
          </cell>
          <cell r="AQ2">
            <v>1.3248</v>
          </cell>
          <cell r="AR2">
            <v>1.4066000000000001</v>
          </cell>
          <cell r="AS2">
            <v>1.4925999999999999</v>
          </cell>
          <cell r="AT2">
            <v>1.5829</v>
          </cell>
          <cell r="AU2">
            <v>1.6777</v>
          </cell>
          <cell r="AV2">
            <v>1.7773000000000001</v>
          </cell>
          <cell r="AW2">
            <v>1.8817999999999999</v>
          </cell>
        </row>
        <row r="3">
          <cell r="B3">
            <v>8.3000000000000001E-3</v>
          </cell>
          <cell r="C3">
            <v>1.43E-2</v>
          </cell>
          <cell r="D3">
            <v>2.18E-2</v>
          </cell>
          <cell r="E3">
            <v>3.0499999999999999E-2</v>
          </cell>
          <cell r="F3">
            <v>4.0500000000000001E-2</v>
          </cell>
          <cell r="G3">
            <v>5.1700000000000003E-2</v>
          </cell>
          <cell r="H3">
            <v>6.4000000000000001E-2</v>
          </cell>
          <cell r="I3">
            <v>7.7499999999999999E-2</v>
          </cell>
          <cell r="J3">
            <v>9.1999999999999998E-2</v>
          </cell>
          <cell r="K3">
            <v>0.1076</v>
          </cell>
          <cell r="L3">
            <v>0.1242</v>
          </cell>
          <cell r="M3">
            <v>0.14199999999999999</v>
          </cell>
          <cell r="N3">
            <v>0.16089999999999999</v>
          </cell>
          <cell r="O3">
            <v>0.18090000000000001</v>
          </cell>
          <cell r="P3">
            <v>0.20200000000000001</v>
          </cell>
          <cell r="Q3">
            <v>0.2243</v>
          </cell>
          <cell r="R3">
            <v>0.24779999999999999</v>
          </cell>
          <cell r="S3">
            <v>0.27260000000000001</v>
          </cell>
          <cell r="T3">
            <v>0.29870000000000002</v>
          </cell>
          <cell r="U3">
            <v>0.3261</v>
          </cell>
          <cell r="V3">
            <v>0.35489999999999999</v>
          </cell>
          <cell r="W3">
            <v>0.3851</v>
          </cell>
          <cell r="X3">
            <v>0.4168</v>
          </cell>
          <cell r="Y3">
            <v>0.4501</v>
          </cell>
          <cell r="Z3">
            <v>0.48499999999999999</v>
          </cell>
          <cell r="AA3">
            <v>0.52149999999999996</v>
          </cell>
          <cell r="AB3">
            <v>0.55979999999999996</v>
          </cell>
          <cell r="AC3">
            <v>0.59989999999999999</v>
          </cell>
          <cell r="AD3">
            <v>0.64180000000000004</v>
          </cell>
          <cell r="AE3">
            <v>0.68579999999999997</v>
          </cell>
          <cell r="AF3">
            <v>0.73170000000000002</v>
          </cell>
          <cell r="AG3">
            <v>0.77980000000000005</v>
          </cell>
          <cell r="AH3">
            <v>0.83009999999999995</v>
          </cell>
          <cell r="AI3">
            <v>0.88260000000000005</v>
          </cell>
          <cell r="AJ3">
            <v>0.93759999999999999</v>
          </cell>
          <cell r="AK3">
            <v>0.995</v>
          </cell>
          <cell r="AL3">
            <v>1.0549999999999999</v>
          </cell>
          <cell r="AM3">
            <v>1.1176999999999999</v>
          </cell>
          <cell r="AN3">
            <v>1.1831</v>
          </cell>
          <cell r="AO3">
            <v>1.2514000000000001</v>
          </cell>
          <cell r="AP3">
            <v>1.3228</v>
          </cell>
          <cell r="AQ3">
            <v>1.3973</v>
          </cell>
          <cell r="AR3">
            <v>1.4750000000000001</v>
          </cell>
          <cell r="AS3">
            <v>1.5561</v>
          </cell>
          <cell r="AT3">
            <v>1.6407</v>
          </cell>
          <cell r="AU3">
            <v>1.7289000000000001</v>
          </cell>
          <cell r="AV3">
            <v>1.821</v>
          </cell>
          <cell r="AW3">
            <v>1.9169</v>
          </cell>
        </row>
        <row r="4">
          <cell r="B4">
            <v>9.7999999999999997E-3</v>
          </cell>
          <cell r="C4">
            <v>1.7000000000000001E-2</v>
          </cell>
          <cell r="D4">
            <v>2.5899999999999999E-2</v>
          </cell>
          <cell r="E4">
            <v>3.6400000000000002E-2</v>
          </cell>
          <cell r="F4">
            <v>4.8399999999999999E-2</v>
          </cell>
          <cell r="G4">
            <v>6.1800000000000001E-2</v>
          </cell>
          <cell r="H4">
            <v>7.6600000000000001E-2</v>
          </cell>
          <cell r="I4">
            <v>9.2600000000000002E-2</v>
          </cell>
          <cell r="J4">
            <v>0.1099</v>
          </cell>
          <cell r="K4">
            <v>0.1285</v>
          </cell>
          <cell r="L4">
            <v>0.1482</v>
          </cell>
          <cell r="M4">
            <v>0.16919999999999999</v>
          </cell>
          <cell r="N4">
            <v>0.1913</v>
          </cell>
          <cell r="O4">
            <v>0.2147</v>
          </cell>
          <cell r="P4">
            <v>0.23930000000000001</v>
          </cell>
          <cell r="Q4">
            <v>0.2651</v>
          </cell>
          <cell r="R4">
            <v>0.29220000000000002</v>
          </cell>
          <cell r="S4">
            <v>0.32050000000000001</v>
          </cell>
          <cell r="T4">
            <v>0.35010000000000002</v>
          </cell>
          <cell r="U4">
            <v>0.38109999999999999</v>
          </cell>
          <cell r="V4">
            <v>0.41339999999999999</v>
          </cell>
          <cell r="W4">
            <v>0.4471</v>
          </cell>
          <cell r="X4">
            <v>0.48230000000000001</v>
          </cell>
          <cell r="Y4">
            <v>0.51900000000000002</v>
          </cell>
          <cell r="Z4">
            <v>0.55710000000000004</v>
          </cell>
          <cell r="AA4">
            <v>0.59689999999999999</v>
          </cell>
          <cell r="AB4">
            <v>0.63829999999999998</v>
          </cell>
          <cell r="AC4">
            <v>0.68130000000000002</v>
          </cell>
          <cell r="AD4">
            <v>0.72609999999999997</v>
          </cell>
          <cell r="AE4">
            <v>0.77270000000000005</v>
          </cell>
          <cell r="AF4">
            <v>0.82110000000000005</v>
          </cell>
          <cell r="AG4">
            <v>0.87139999999999995</v>
          </cell>
          <cell r="AH4">
            <v>0.92369999999999997</v>
          </cell>
          <cell r="AI4">
            <v>0.97809999999999997</v>
          </cell>
          <cell r="AJ4">
            <v>1.0345</v>
          </cell>
          <cell r="AK4">
            <v>1.0931999999999999</v>
          </cell>
          <cell r="AL4">
            <v>1.1540999999999999</v>
          </cell>
          <cell r="AM4">
            <v>1.2173</v>
          </cell>
          <cell r="AN4">
            <v>1.2828999999999999</v>
          </cell>
          <cell r="AO4">
            <v>1.351</v>
          </cell>
          <cell r="AP4">
            <v>1.4218</v>
          </cell>
          <cell r="AQ4">
            <v>1.4951000000000001</v>
          </cell>
          <cell r="AR4">
            <v>1.5711999999999999</v>
          </cell>
          <cell r="AS4">
            <v>1.6501999999999999</v>
          </cell>
          <cell r="AT4">
            <v>1.7321</v>
          </cell>
          <cell r="AU4">
            <v>1.8169999999999999</v>
          </cell>
          <cell r="AV4">
            <v>1.9051</v>
          </cell>
          <cell r="AW4">
            <v>1.9964</v>
          </cell>
        </row>
        <row r="5">
          <cell r="B5">
            <v>1.1299999999999999E-2</v>
          </cell>
          <cell r="C5">
            <v>1.9699999999999999E-2</v>
          </cell>
          <cell r="D5">
            <v>3.0099999999999998E-2</v>
          </cell>
          <cell r="E5">
            <v>4.2299999999999997E-2</v>
          </cell>
          <cell r="F5">
            <v>5.6399999999999999E-2</v>
          </cell>
          <cell r="G5">
            <v>7.2099999999999997E-2</v>
          </cell>
          <cell r="H5">
            <v>8.9300000000000004E-2</v>
          </cell>
          <cell r="I5">
            <v>0.1081</v>
          </cell>
          <cell r="J5">
            <v>0.1283</v>
          </cell>
          <cell r="K5">
            <v>0.14990000000000001</v>
          </cell>
          <cell r="L5">
            <v>0.17280000000000001</v>
          </cell>
          <cell r="M5">
            <v>0.1971</v>
          </cell>
          <cell r="N5">
            <v>0.22270000000000001</v>
          </cell>
          <cell r="O5">
            <v>0.24970000000000001</v>
          </cell>
          <cell r="P5">
            <v>0.27789999999999998</v>
          </cell>
          <cell r="Q5">
            <v>0.30740000000000001</v>
          </cell>
          <cell r="R5">
            <v>0.3382</v>
          </cell>
          <cell r="S5">
            <v>0.37040000000000001</v>
          </cell>
          <cell r="T5">
            <v>0.40379999999999999</v>
          </cell>
          <cell r="U5">
            <v>0.43859999999999999</v>
          </cell>
          <cell r="V5">
            <v>0.4748</v>
          </cell>
          <cell r="W5">
            <v>0.51239999999999997</v>
          </cell>
          <cell r="X5">
            <v>0.5514</v>
          </cell>
          <cell r="Y5">
            <v>0.59179999999999999</v>
          </cell>
          <cell r="Z5">
            <v>0.63370000000000004</v>
          </cell>
          <cell r="AA5">
            <v>0.67710000000000004</v>
          </cell>
          <cell r="AB5">
            <v>0.72209999999999996</v>
          </cell>
          <cell r="AC5">
            <v>0.76859999999999995</v>
          </cell>
          <cell r="AD5">
            <v>0.81679999999999997</v>
          </cell>
          <cell r="AE5">
            <v>0.86660000000000004</v>
          </cell>
          <cell r="AF5">
            <v>0.91810000000000003</v>
          </cell>
          <cell r="AG5">
            <v>0.97150000000000003</v>
          </cell>
          <cell r="AH5">
            <v>1.0266</v>
          </cell>
          <cell r="AI5">
            <v>1.0835999999999999</v>
          </cell>
          <cell r="AJ5">
            <v>1.1424000000000001</v>
          </cell>
          <cell r="AK5">
            <v>1.2033</v>
          </cell>
          <cell r="AL5">
            <v>1.2662</v>
          </cell>
          <cell r="AM5">
            <v>1.3310999999999999</v>
          </cell>
          <cell r="AN5">
            <v>1.3982000000000001</v>
          </cell>
          <cell r="AO5">
            <v>1.4675</v>
          </cell>
          <cell r="AP5">
            <v>1.5390999999999999</v>
          </cell>
          <cell r="AQ5">
            <v>1.613</v>
          </cell>
          <cell r="AR5">
            <v>1.6893</v>
          </cell>
          <cell r="AS5">
            <v>1.768</v>
          </cell>
          <cell r="AT5">
            <v>1.8492999999999999</v>
          </cell>
          <cell r="AU5">
            <v>1.9332</v>
          </cell>
          <cell r="AV5">
            <v>2.0198</v>
          </cell>
          <cell r="AW5">
            <v>2.1091000000000002</v>
          </cell>
        </row>
        <row r="6">
          <cell r="B6">
            <v>1.2800000000000001E-2</v>
          </cell>
          <cell r="C6">
            <v>2.24E-2</v>
          </cell>
          <cell r="D6">
            <v>3.4299999999999997E-2</v>
          </cell>
          <cell r="E6">
            <v>4.8300000000000003E-2</v>
          </cell>
          <cell r="F6">
            <v>6.4399999999999999E-2</v>
          </cell>
          <cell r="G6">
            <v>8.2400000000000001E-2</v>
          </cell>
          <cell r="H6">
            <v>0.1022</v>
          </cell>
          <cell r="I6">
            <v>0.1237</v>
          </cell>
          <cell r="J6">
            <v>0.1469</v>
          </cell>
          <cell r="K6">
            <v>0.1716</v>
          </cell>
          <cell r="L6">
            <v>0.19789999999999999</v>
          </cell>
          <cell r="M6">
            <v>0.22570000000000001</v>
          </cell>
          <cell r="N6">
            <v>0.25490000000000002</v>
          </cell>
          <cell r="O6">
            <v>0.28549999999999998</v>
          </cell>
          <cell r="P6">
            <v>0.3175</v>
          </cell>
          <cell r="Q6">
            <v>0.35089999999999999</v>
          </cell>
          <cell r="R6">
            <v>0.38569999999999999</v>
          </cell>
          <cell r="S6">
            <v>0.4219</v>
          </cell>
          <cell r="T6">
            <v>0.45939999999999998</v>
          </cell>
          <cell r="U6">
            <v>0.49830000000000002</v>
          </cell>
          <cell r="V6">
            <v>0.53859999999999997</v>
          </cell>
          <cell r="W6">
            <v>0.58030000000000004</v>
          </cell>
          <cell r="X6">
            <v>0.62339999999999995</v>
          </cell>
          <cell r="Y6">
            <v>0.66790000000000005</v>
          </cell>
          <cell r="Z6">
            <v>0.71389999999999998</v>
          </cell>
          <cell r="AA6">
            <v>0.76129999999999998</v>
          </cell>
          <cell r="AB6">
            <v>0.81030000000000002</v>
          </cell>
          <cell r="AC6">
            <v>0.86080000000000001</v>
          </cell>
          <cell r="AD6">
            <v>0.91279999999999994</v>
          </cell>
          <cell r="AE6">
            <v>0.96640000000000004</v>
          </cell>
          <cell r="AF6">
            <v>1.0216000000000001</v>
          </cell>
          <cell r="AG6">
            <v>1.0785</v>
          </cell>
          <cell r="AH6">
            <v>1.137</v>
          </cell>
          <cell r="AI6">
            <v>1.1973</v>
          </cell>
          <cell r="AJ6">
            <v>1.2593000000000001</v>
          </cell>
          <cell r="AK6">
            <v>1.3231999999999999</v>
          </cell>
          <cell r="AL6">
            <v>1.3888</v>
          </cell>
          <cell r="AM6">
            <v>1.4563999999999999</v>
          </cell>
          <cell r="AN6">
            <v>1.5259</v>
          </cell>
          <cell r="AO6">
            <v>1.5973999999999999</v>
          </cell>
          <cell r="AP6">
            <v>1.6709000000000001</v>
          </cell>
          <cell r="AQ6">
            <v>1.7464999999999999</v>
          </cell>
          <cell r="AR6">
            <v>1.8242</v>
          </cell>
          <cell r="AS6">
            <v>1.9040999999999999</v>
          </cell>
          <cell r="AT6">
            <v>1.9863</v>
          </cell>
          <cell r="AU6">
            <v>2.0707</v>
          </cell>
          <cell r="AV6">
            <v>2.1575000000000002</v>
          </cell>
          <cell r="AW6">
            <v>2.2467000000000001</v>
          </cell>
        </row>
        <row r="7">
          <cell r="B7">
            <v>1.44E-2</v>
          </cell>
          <cell r="C7">
            <v>2.5100000000000001E-2</v>
          </cell>
          <cell r="D7">
            <v>3.85E-2</v>
          </cell>
          <cell r="E7">
            <v>5.4300000000000001E-2</v>
          </cell>
          <cell r="F7">
            <v>7.2499999999999995E-2</v>
          </cell>
          <cell r="G7">
            <v>9.2799999999999994E-2</v>
          </cell>
          <cell r="H7">
            <v>0.1152</v>
          </cell>
          <cell r="I7">
            <v>0.1396</v>
          </cell>
          <cell r="J7">
            <v>0.16569999999999999</v>
          </cell>
          <cell r="K7">
            <v>0.19370000000000001</v>
          </cell>
          <cell r="L7">
            <v>0.22339999999999999</v>
          </cell>
          <cell r="M7">
            <v>0.25469999999999998</v>
          </cell>
          <cell r="N7">
            <v>0.28760000000000002</v>
          </cell>
          <cell r="O7">
            <v>0.32200000000000001</v>
          </cell>
          <cell r="P7">
            <v>0.35799999999999998</v>
          </cell>
          <cell r="Q7">
            <v>0.39539999999999997</v>
          </cell>
          <cell r="R7">
            <v>0.43430000000000002</v>
          </cell>
          <cell r="S7">
            <v>0.47470000000000001</v>
          </cell>
          <cell r="T7">
            <v>0.51649999999999996</v>
          </cell>
          <cell r="U7">
            <v>0.55969999999999998</v>
          </cell>
          <cell r="V7">
            <v>0.60440000000000005</v>
          </cell>
          <cell r="W7">
            <v>0.65039999999999998</v>
          </cell>
          <cell r="X7">
            <v>0.69789999999999996</v>
          </cell>
          <cell r="Y7">
            <v>0.74680000000000002</v>
          </cell>
          <cell r="Z7">
            <v>0.79720000000000002</v>
          </cell>
          <cell r="AA7">
            <v>0.84899999999999998</v>
          </cell>
          <cell r="AB7">
            <v>0.90229999999999999</v>
          </cell>
          <cell r="AC7">
            <v>0.95699999999999996</v>
          </cell>
          <cell r="AD7">
            <v>1.0133000000000001</v>
          </cell>
          <cell r="AE7">
            <v>1.0710999999999999</v>
          </cell>
          <cell r="AF7">
            <v>1.1304000000000001</v>
          </cell>
          <cell r="AG7">
            <v>1.1913</v>
          </cell>
          <cell r="AH7">
            <v>1.2537</v>
          </cell>
          <cell r="AI7">
            <v>1.3178000000000001</v>
          </cell>
          <cell r="AJ7">
            <v>1.3835999999999999</v>
          </cell>
          <cell r="AK7">
            <v>1.4510000000000001</v>
          </cell>
          <cell r="AL7">
            <v>1.5201</v>
          </cell>
          <cell r="AM7">
            <v>1.591</v>
          </cell>
          <cell r="AN7">
            <v>1.6636</v>
          </cell>
          <cell r="AO7">
            <v>1.7381</v>
          </cell>
          <cell r="AP7">
            <v>1.8144</v>
          </cell>
          <cell r="AQ7">
            <v>1.8925000000000001</v>
          </cell>
          <cell r="AR7">
            <v>1.9726999999999999</v>
          </cell>
          <cell r="AS7">
            <v>2.0547</v>
          </cell>
          <cell r="AT7">
            <v>2.1387999999999998</v>
          </cell>
          <cell r="AU7">
            <v>2.2248999999999999</v>
          </cell>
          <cell r="AV7">
            <v>2.3130999999999999</v>
          </cell>
          <cell r="AW7">
            <v>2.4035000000000002</v>
          </cell>
        </row>
        <row r="8">
          <cell r="B8">
            <v>1.5900000000000001E-2</v>
          </cell>
          <cell r="C8">
            <v>2.7799999999999998E-2</v>
          </cell>
          <cell r="D8">
            <v>4.2700000000000002E-2</v>
          </cell>
          <cell r="E8">
            <v>6.0400000000000002E-2</v>
          </cell>
          <cell r="F8">
            <v>8.0600000000000005E-2</v>
          </cell>
          <cell r="G8">
            <v>0.1033</v>
          </cell>
          <cell r="H8">
            <v>0.1283</v>
          </cell>
          <cell r="I8">
            <v>0.1555</v>
          </cell>
          <cell r="J8">
            <v>0.18479999999999999</v>
          </cell>
          <cell r="K8">
            <v>0.216</v>
          </cell>
          <cell r="L8">
            <v>0.24909999999999999</v>
          </cell>
          <cell r="M8">
            <v>0.28410000000000002</v>
          </cell>
          <cell r="N8">
            <v>0.32079999999999997</v>
          </cell>
          <cell r="O8">
            <v>0.35909999999999997</v>
          </cell>
          <cell r="P8">
            <v>0.3992</v>
          </cell>
          <cell r="Q8">
            <v>0.44080000000000003</v>
          </cell>
          <cell r="R8">
            <v>0.48399999999999999</v>
          </cell>
          <cell r="S8">
            <v>0.52869999999999995</v>
          </cell>
          <cell r="T8">
            <v>0.57489999999999997</v>
          </cell>
          <cell r="U8">
            <v>0.62260000000000004</v>
          </cell>
          <cell r="V8">
            <v>0.67179999999999995</v>
          </cell>
          <cell r="W8">
            <v>0.72240000000000004</v>
          </cell>
          <cell r="X8">
            <v>0.77449999999999997</v>
          </cell>
          <cell r="Y8">
            <v>0.82809999999999995</v>
          </cell>
          <cell r="Z8">
            <v>0.8831</v>
          </cell>
          <cell r="AA8">
            <v>0.9395</v>
          </cell>
          <cell r="AB8">
            <v>0.99739999999999995</v>
          </cell>
          <cell r="AC8">
            <v>1.0567</v>
          </cell>
          <cell r="AD8">
            <v>1.1175999999999999</v>
          </cell>
          <cell r="AE8">
            <v>1.1798999999999999</v>
          </cell>
          <cell r="AF8">
            <v>1.2436</v>
          </cell>
          <cell r="AG8">
            <v>1.3089</v>
          </cell>
          <cell r="AH8">
            <v>1.3756999999999999</v>
          </cell>
          <cell r="AI8">
            <v>1.4440999999999999</v>
          </cell>
          <cell r="AJ8">
            <v>1.514</v>
          </cell>
          <cell r="AK8">
            <v>1.5854999999999999</v>
          </cell>
          <cell r="AL8">
            <v>1.6585000000000001</v>
          </cell>
          <cell r="AM8">
            <v>1.7332000000000001</v>
          </cell>
          <cell r="AN8">
            <v>1.8096000000000001</v>
          </cell>
          <cell r="AO8">
            <v>1.8875999999999999</v>
          </cell>
          <cell r="AP8">
            <v>1.9673</v>
          </cell>
          <cell r="AQ8">
            <v>2.0488</v>
          </cell>
          <cell r="AR8">
            <v>2.1320000000000001</v>
          </cell>
          <cell r="AS8">
            <v>2.2170000000000001</v>
          </cell>
          <cell r="AT8">
            <v>2.3037999999999998</v>
          </cell>
          <cell r="AU8">
            <v>2.3925000000000001</v>
          </cell>
          <cell r="AV8">
            <v>2.4830000000000001</v>
          </cell>
          <cell r="AW8">
            <v>2.5754999999999999</v>
          </cell>
        </row>
        <row r="9">
          <cell r="B9">
            <v>1.7399999999999999E-2</v>
          </cell>
          <cell r="C9">
            <v>3.0499999999999999E-2</v>
          </cell>
          <cell r="D9">
            <v>4.6899999999999997E-2</v>
          </cell>
          <cell r="E9">
            <v>6.6400000000000001E-2</v>
          </cell>
          <cell r="F9">
            <v>8.8800000000000004E-2</v>
          </cell>
          <cell r="G9">
            <v>0.1139</v>
          </cell>
          <cell r="H9">
            <v>0.14149999999999999</v>
          </cell>
          <cell r="I9">
            <v>0.1716</v>
          </cell>
          <cell r="J9">
            <v>0.20399999999999999</v>
          </cell>
          <cell r="K9">
            <v>0.23849999999999999</v>
          </cell>
          <cell r="L9">
            <v>0.2752</v>
          </cell>
          <cell r="M9">
            <v>0.31380000000000002</v>
          </cell>
          <cell r="N9">
            <v>0.35439999999999999</v>
          </cell>
          <cell r="O9">
            <v>0.39679999999999999</v>
          </cell>
          <cell r="P9">
            <v>0.44090000000000001</v>
          </cell>
          <cell r="Q9">
            <v>0.48680000000000001</v>
          </cell>
          <cell r="R9">
            <v>0.53439999999999999</v>
          </cell>
          <cell r="S9">
            <v>0.58360000000000001</v>
          </cell>
          <cell r="T9">
            <v>0.63439999999999996</v>
          </cell>
          <cell r="U9">
            <v>0.68669999999999998</v>
          </cell>
          <cell r="V9">
            <v>0.74060000000000004</v>
          </cell>
          <cell r="W9">
            <v>0.79600000000000004</v>
          </cell>
          <cell r="X9">
            <v>0.85289999999999999</v>
          </cell>
          <cell r="Y9">
            <v>0.9113</v>
          </cell>
          <cell r="Z9">
            <v>0.97109999999999996</v>
          </cell>
          <cell r="AA9">
            <v>1.0324</v>
          </cell>
          <cell r="AB9">
            <v>1.0952</v>
          </cell>
          <cell r="AC9">
            <v>1.1594</v>
          </cell>
          <cell r="AD9">
            <v>1.2250000000000001</v>
          </cell>
          <cell r="AE9">
            <v>1.2921</v>
          </cell>
          <cell r="AF9">
            <v>1.3607</v>
          </cell>
          <cell r="AG9">
            <v>1.4307000000000001</v>
          </cell>
          <cell r="AH9">
            <v>1.5022</v>
          </cell>
          <cell r="AI9">
            <v>1.5750999999999999</v>
          </cell>
          <cell r="AJ9">
            <v>1.6496</v>
          </cell>
          <cell r="AK9">
            <v>1.7255</v>
          </cell>
          <cell r="AL9">
            <v>1.8029999999999999</v>
          </cell>
          <cell r="AM9">
            <v>1.8819999999999999</v>
          </cell>
          <cell r="AN9">
            <v>1.9624999999999999</v>
          </cell>
          <cell r="AO9">
            <v>2.0446</v>
          </cell>
          <cell r="AP9">
            <v>2.1282000000000001</v>
          </cell>
          <cell r="AQ9">
            <v>2.2134999999999998</v>
          </cell>
          <cell r="AR9">
            <v>2.3003999999999998</v>
          </cell>
          <cell r="AS9">
            <v>2.3889</v>
          </cell>
          <cell r="AT9">
            <v>2.4790999999999999</v>
          </cell>
          <cell r="AU9">
            <v>2.5710000000000002</v>
          </cell>
          <cell r="AV9">
            <v>2.6646000000000001</v>
          </cell>
          <cell r="AW9">
            <v>2.76</v>
          </cell>
        </row>
        <row r="10">
          <cell r="B10">
            <v>1.9E-2</v>
          </cell>
          <cell r="C10">
            <v>3.3300000000000003E-2</v>
          </cell>
          <cell r="D10">
            <v>5.1200000000000002E-2</v>
          </cell>
          <cell r="E10">
            <v>7.2499999999999995E-2</v>
          </cell>
          <cell r="F10">
            <v>9.7000000000000003E-2</v>
          </cell>
          <cell r="G10">
            <v>0.1244</v>
          </cell>
          <cell r="H10">
            <v>0.15479999999999999</v>
          </cell>
          <cell r="I10">
            <v>0.18779999999999999</v>
          </cell>
          <cell r="J10">
            <v>0.2233</v>
          </cell>
          <cell r="K10">
            <v>0.26119999999999999</v>
          </cell>
          <cell r="L10">
            <v>0.3014</v>
          </cell>
          <cell r="M10">
            <v>0.34379999999999999</v>
          </cell>
          <cell r="N10">
            <v>0.38829999999999998</v>
          </cell>
          <cell r="O10">
            <v>0.43480000000000002</v>
          </cell>
          <cell r="P10">
            <v>0.48320000000000002</v>
          </cell>
          <cell r="Q10">
            <v>0.53349999999999997</v>
          </cell>
          <cell r="R10">
            <v>0.58550000000000002</v>
          </cell>
          <cell r="S10">
            <v>0.63929999999999998</v>
          </cell>
          <cell r="T10">
            <v>0.69479999999999997</v>
          </cell>
          <cell r="U10">
            <v>0.75190000000000001</v>
          </cell>
          <cell r="V10">
            <v>0.81069999999999998</v>
          </cell>
          <cell r="W10">
            <v>0.871</v>
          </cell>
          <cell r="X10">
            <v>0.93279999999999996</v>
          </cell>
          <cell r="Y10">
            <v>0.99619999999999997</v>
          </cell>
          <cell r="Z10">
            <v>1.0610999999999999</v>
          </cell>
          <cell r="AA10">
            <v>1.1274999999999999</v>
          </cell>
          <cell r="AB10">
            <v>1.1953</v>
          </cell>
          <cell r="AC10">
            <v>1.2645999999999999</v>
          </cell>
          <cell r="AD10">
            <v>1.3352999999999999</v>
          </cell>
          <cell r="AE10">
            <v>1.4074</v>
          </cell>
          <cell r="AF10">
            <v>1.4810000000000001</v>
          </cell>
          <cell r="AG10">
            <v>1.556</v>
          </cell>
          <cell r="AH10">
            <v>1.6325000000000001</v>
          </cell>
          <cell r="AI10">
            <v>1.7102999999999999</v>
          </cell>
          <cell r="AJ10">
            <v>1.7896000000000001</v>
          </cell>
          <cell r="AK10">
            <v>1.8704000000000001</v>
          </cell>
          <cell r="AL10">
            <v>1.9525999999999999</v>
          </cell>
          <cell r="AM10">
            <v>2.0362</v>
          </cell>
          <cell r="AN10">
            <v>2.1213000000000002</v>
          </cell>
          <cell r="AO10">
            <v>2.2079</v>
          </cell>
          <cell r="AP10">
            <v>2.2959000000000001</v>
          </cell>
          <cell r="AQ10">
            <v>2.3854000000000002</v>
          </cell>
          <cell r="AR10">
            <v>2.4765000000000001</v>
          </cell>
          <cell r="AS10">
            <v>2.569</v>
          </cell>
          <cell r="AT10">
            <v>2.6631</v>
          </cell>
          <cell r="AU10">
            <v>2.7587999999999999</v>
          </cell>
          <cell r="AV10">
            <v>2.8559999999999999</v>
          </cell>
          <cell r="AW10">
            <v>2.9548000000000001</v>
          </cell>
        </row>
        <row r="11">
          <cell r="B11">
            <v>2.0500000000000001E-2</v>
          </cell>
          <cell r="C11">
            <v>3.5999999999999997E-2</v>
          </cell>
          <cell r="D11">
            <v>5.5399999999999998E-2</v>
          </cell>
          <cell r="E11">
            <v>7.8600000000000003E-2</v>
          </cell>
          <cell r="F11">
            <v>0.1052</v>
          </cell>
          <cell r="G11">
            <v>0.1351</v>
          </cell>
          <cell r="H11">
            <v>0.1681</v>
          </cell>
          <cell r="I11">
            <v>0.20399999999999999</v>
          </cell>
          <cell r="J11">
            <v>0.2427</v>
          </cell>
          <cell r="K11">
            <v>0.28399999999999997</v>
          </cell>
          <cell r="L11">
            <v>0.32779999999999998</v>
          </cell>
          <cell r="M11">
            <v>0.374</v>
          </cell>
          <cell r="N11">
            <v>0.42249999999999999</v>
          </cell>
          <cell r="O11">
            <v>0.47310000000000002</v>
          </cell>
          <cell r="P11">
            <v>0.52590000000000003</v>
          </cell>
          <cell r="Q11">
            <v>0.5806</v>
          </cell>
          <cell r="R11">
            <v>0.63719999999999999</v>
          </cell>
          <cell r="S11">
            <v>0.69569999999999999</v>
          </cell>
          <cell r="T11">
            <v>0.75600000000000001</v>
          </cell>
          <cell r="U11">
            <v>0.81799999999999995</v>
          </cell>
          <cell r="V11">
            <v>0.88170000000000004</v>
          </cell>
          <cell r="W11">
            <v>0.94710000000000005</v>
          </cell>
          <cell r="X11">
            <v>1.0141</v>
          </cell>
          <cell r="Y11">
            <v>1.0826</v>
          </cell>
          <cell r="Z11">
            <v>1.1527000000000001</v>
          </cell>
          <cell r="AA11">
            <v>1.2242999999999999</v>
          </cell>
          <cell r="AB11">
            <v>1.2974000000000001</v>
          </cell>
          <cell r="AC11">
            <v>1.3718999999999999</v>
          </cell>
          <cell r="AD11">
            <v>1.4479</v>
          </cell>
          <cell r="AE11">
            <v>1.5253000000000001</v>
          </cell>
          <cell r="AF11">
            <v>1.6042000000000001</v>
          </cell>
          <cell r="AG11">
            <v>1.6843999999999999</v>
          </cell>
          <cell r="AH11">
            <v>1.7661</v>
          </cell>
          <cell r="AI11">
            <v>1.8491</v>
          </cell>
          <cell r="AJ11">
            <v>1.9335</v>
          </cell>
          <cell r="AK11">
            <v>2.0194000000000001</v>
          </cell>
          <cell r="AL11">
            <v>2.1065999999999998</v>
          </cell>
          <cell r="AM11">
            <v>2.1951999999999998</v>
          </cell>
          <cell r="AN11">
            <v>2.2852000000000001</v>
          </cell>
          <cell r="AO11">
            <v>2.3765999999999998</v>
          </cell>
          <cell r="AP11">
            <v>2.4693000000000001</v>
          </cell>
          <cell r="AQ11">
            <v>2.5634999999999999</v>
          </cell>
          <cell r="AR11">
            <v>2.6591</v>
          </cell>
          <cell r="AS11">
            <v>2.7561</v>
          </cell>
          <cell r="AT11">
            <v>2.8544999999999998</v>
          </cell>
          <cell r="AU11">
            <v>2.9544000000000001</v>
          </cell>
          <cell r="AV11">
            <v>3.0556999999999999</v>
          </cell>
          <cell r="AW11">
            <v>3.1585000000000001</v>
          </cell>
        </row>
        <row r="12">
          <cell r="B12">
            <v>2.1999999999999999E-2</v>
          </cell>
          <cell r="C12">
            <v>3.8699999999999998E-2</v>
          </cell>
          <cell r="D12">
            <v>5.9700000000000003E-2</v>
          </cell>
          <cell r="E12">
            <v>8.4599999999999995E-2</v>
          </cell>
          <cell r="F12">
            <v>0.1134</v>
          </cell>
          <cell r="G12">
            <v>0.1457</v>
          </cell>
          <cell r="H12">
            <v>0.18140000000000001</v>
          </cell>
          <cell r="I12">
            <v>0.2203</v>
          </cell>
          <cell r="J12">
            <v>0.26219999999999999</v>
          </cell>
          <cell r="K12">
            <v>0.30690000000000001</v>
          </cell>
          <cell r="L12">
            <v>0.35439999999999999</v>
          </cell>
          <cell r="M12">
            <v>0.40439999999999998</v>
          </cell>
          <cell r="N12">
            <v>0.45700000000000002</v>
          </cell>
          <cell r="O12">
            <v>0.51180000000000003</v>
          </cell>
          <cell r="P12">
            <v>0.56889999999999996</v>
          </cell>
          <cell r="Q12">
            <v>0.62809999999999999</v>
          </cell>
          <cell r="R12">
            <v>0.68940000000000001</v>
          </cell>
          <cell r="S12">
            <v>0.75270000000000004</v>
          </cell>
          <cell r="T12">
            <v>0.81789999999999996</v>
          </cell>
          <cell r="U12">
            <v>0.88490000000000002</v>
          </cell>
          <cell r="V12">
            <v>0.95369999999999999</v>
          </cell>
          <cell r="W12">
            <v>1.0242</v>
          </cell>
          <cell r="X12">
            <v>1.0964</v>
          </cell>
          <cell r="Y12">
            <v>1.1702999999999999</v>
          </cell>
          <cell r="Z12">
            <v>1.2457</v>
          </cell>
          <cell r="AA12">
            <v>1.3226</v>
          </cell>
          <cell r="AB12">
            <v>1.4011</v>
          </cell>
          <cell r="AC12">
            <v>1.4811000000000001</v>
          </cell>
          <cell r="AD12">
            <v>1.5626</v>
          </cell>
          <cell r="AE12">
            <v>1.6455</v>
          </cell>
          <cell r="AF12">
            <v>1.7298</v>
          </cell>
          <cell r="AG12">
            <v>1.8154999999999999</v>
          </cell>
          <cell r="AH12">
            <v>1.9025000000000001</v>
          </cell>
          <cell r="AI12">
            <v>1.9910000000000001</v>
          </cell>
          <cell r="AJ12">
            <v>2.0808</v>
          </cell>
          <cell r="AK12">
            <v>2.1720000000000002</v>
          </cell>
          <cell r="AL12">
            <v>2.2645</v>
          </cell>
          <cell r="AM12">
            <v>2.3582999999999998</v>
          </cell>
          <cell r="AN12">
            <v>2.4535</v>
          </cell>
          <cell r="AO12">
            <v>2.5499999999999998</v>
          </cell>
          <cell r="AP12">
            <v>2.6478000000000002</v>
          </cell>
          <cell r="AQ12">
            <v>2.7469999999999999</v>
          </cell>
          <cell r="AR12">
            <v>2.8473999999999999</v>
          </cell>
          <cell r="AS12">
            <v>2.9491999999999998</v>
          </cell>
          <cell r="AT12">
            <v>3.0524</v>
          </cell>
          <cell r="AU12">
            <v>3.1568000000000001</v>
          </cell>
          <cell r="AV12">
            <v>3.2625999999999999</v>
          </cell>
          <cell r="AW12">
            <v>3.3698000000000001</v>
          </cell>
        </row>
        <row r="13">
          <cell r="B13">
            <v>2.3599999999999999E-2</v>
          </cell>
          <cell r="C13">
            <v>4.1500000000000002E-2</v>
          </cell>
          <cell r="D13">
            <v>6.3899999999999998E-2</v>
          </cell>
          <cell r="E13">
            <v>9.0700000000000003E-2</v>
          </cell>
          <cell r="F13">
            <v>0.1216</v>
          </cell>
          <cell r="G13">
            <v>0.15640000000000001</v>
          </cell>
          <cell r="H13">
            <v>0.1948</v>
          </cell>
          <cell r="I13">
            <v>0.2366</v>
          </cell>
          <cell r="J13">
            <v>0.28170000000000001</v>
          </cell>
          <cell r="K13">
            <v>0.33</v>
          </cell>
          <cell r="L13">
            <v>0.38109999999999999</v>
          </cell>
          <cell r="M13">
            <v>0.435</v>
          </cell>
          <cell r="N13">
            <v>0.49159999999999998</v>
          </cell>
          <cell r="O13">
            <v>0.55069999999999997</v>
          </cell>
          <cell r="P13">
            <v>0.61219999999999997</v>
          </cell>
          <cell r="Q13">
            <v>0.67600000000000005</v>
          </cell>
          <cell r="R13">
            <v>0.74199999999999999</v>
          </cell>
          <cell r="S13">
            <v>0.81020000000000003</v>
          </cell>
          <cell r="T13">
            <v>0.88029999999999997</v>
          </cell>
          <cell r="U13">
            <v>0.95240000000000002</v>
          </cell>
          <cell r="V13">
            <v>1.0264</v>
          </cell>
          <cell r="W13">
            <v>1.1022000000000001</v>
          </cell>
          <cell r="X13">
            <v>1.1798</v>
          </cell>
          <cell r="Y13">
            <v>1.2589999999999999</v>
          </cell>
          <cell r="Z13">
            <v>1.3399000000000001</v>
          </cell>
          <cell r="AA13">
            <v>1.4224000000000001</v>
          </cell>
          <cell r="AB13">
            <v>1.5064</v>
          </cell>
          <cell r="AC13">
            <v>1.5920000000000001</v>
          </cell>
          <cell r="AD13">
            <v>1.6791</v>
          </cell>
          <cell r="AE13">
            <v>1.7676000000000001</v>
          </cell>
          <cell r="AF13">
            <v>1.8574999999999999</v>
          </cell>
          <cell r="AG13">
            <v>1.9488000000000001</v>
          </cell>
          <cell r="AH13">
            <v>2.0415999999999999</v>
          </cell>
          <cell r="AI13">
            <v>2.1356000000000002</v>
          </cell>
          <cell r="AJ13">
            <v>2.2309999999999999</v>
          </cell>
          <cell r="AK13">
            <v>2.3277000000000001</v>
          </cell>
          <cell r="AL13">
            <v>2.4258000000000002</v>
          </cell>
          <cell r="AM13">
            <v>2.5251000000000001</v>
          </cell>
          <cell r="AN13">
            <v>2.6257000000000001</v>
          </cell>
          <cell r="AO13">
            <v>2.7275999999999998</v>
          </cell>
          <cell r="AP13">
            <v>2.8307000000000002</v>
          </cell>
          <cell r="AQ13">
            <v>2.9350999999999998</v>
          </cell>
          <cell r="AR13">
            <v>3.0407000000000002</v>
          </cell>
          <cell r="AS13">
            <v>3.1476000000000002</v>
          </cell>
          <cell r="AT13">
            <v>3.2557999999999998</v>
          </cell>
          <cell r="AU13">
            <v>3.3652000000000002</v>
          </cell>
          <cell r="AV13">
            <v>3.4758</v>
          </cell>
          <cell r="AW13">
            <v>3.5876999999999999</v>
          </cell>
        </row>
        <row r="14">
          <cell r="B14">
            <v>2.5100000000000001E-2</v>
          </cell>
          <cell r="C14">
            <v>4.4200000000000003E-2</v>
          </cell>
          <cell r="D14">
            <v>6.8199999999999997E-2</v>
          </cell>
          <cell r="E14">
            <v>9.6799999999999997E-2</v>
          </cell>
          <cell r="F14">
            <v>0.12989999999999999</v>
          </cell>
          <cell r="G14">
            <v>0.1671</v>
          </cell>
          <cell r="H14">
            <v>0.2082</v>
          </cell>
          <cell r="I14">
            <v>0.253</v>
          </cell>
          <cell r="J14">
            <v>0.3014</v>
          </cell>
          <cell r="K14">
            <v>0.35310000000000002</v>
          </cell>
          <cell r="L14">
            <v>0.40789999999999998</v>
          </cell>
          <cell r="M14">
            <v>0.4657</v>
          </cell>
          <cell r="N14">
            <v>0.52639999999999998</v>
          </cell>
          <cell r="O14">
            <v>0.58979999999999999</v>
          </cell>
          <cell r="P14">
            <v>0.65580000000000005</v>
          </cell>
          <cell r="Q14">
            <v>0.72430000000000005</v>
          </cell>
          <cell r="R14">
            <v>0.79510000000000003</v>
          </cell>
          <cell r="S14">
            <v>0.86809999999999998</v>
          </cell>
          <cell r="T14">
            <v>0.94330000000000003</v>
          </cell>
          <cell r="U14">
            <v>1.0206</v>
          </cell>
          <cell r="V14">
            <v>1.0998000000000001</v>
          </cell>
          <cell r="W14">
            <v>1.181</v>
          </cell>
          <cell r="X14">
            <v>1.264</v>
          </cell>
          <cell r="Y14">
            <v>1.3487</v>
          </cell>
          <cell r="Z14">
            <v>1.4352</v>
          </cell>
          <cell r="AA14">
            <v>1.5233000000000001</v>
          </cell>
          <cell r="AB14">
            <v>1.6131</v>
          </cell>
          <cell r="AC14">
            <v>1.7042999999999999</v>
          </cell>
          <cell r="AD14">
            <v>1.7971999999999999</v>
          </cell>
          <cell r="AE14">
            <v>1.8914</v>
          </cell>
          <cell r="AF14">
            <v>1.9872000000000001</v>
          </cell>
          <cell r="AG14">
            <v>2.0842999999999998</v>
          </cell>
          <cell r="AH14">
            <v>2.1827999999999999</v>
          </cell>
          <cell r="AI14">
            <v>2.2827000000000002</v>
          </cell>
          <cell r="AJ14">
            <v>2.3837999999999999</v>
          </cell>
          <cell r="AK14">
            <v>2.4863</v>
          </cell>
          <cell r="AL14">
            <v>2.59</v>
          </cell>
          <cell r="AM14">
            <v>2.6951000000000001</v>
          </cell>
          <cell r="AN14">
            <v>2.8012999999999999</v>
          </cell>
          <cell r="AO14">
            <v>2.9087999999999998</v>
          </cell>
          <cell r="AP14">
            <v>3.0175000000000001</v>
          </cell>
          <cell r="AQ14">
            <v>3.1274000000000002</v>
          </cell>
          <cell r="AR14">
            <v>3.2383999999999999</v>
          </cell>
          <cell r="AS14">
            <v>3.3506999999999998</v>
          </cell>
          <cell r="AT14">
            <v>3.4641000000000002</v>
          </cell>
          <cell r="AU14">
            <v>3.5788000000000002</v>
          </cell>
          <cell r="AV14">
            <v>3.6945000000000001</v>
          </cell>
          <cell r="AW14">
            <v>3.8113999999999999</v>
          </cell>
        </row>
        <row r="15">
          <cell r="B15">
            <v>2.6700000000000002E-2</v>
          </cell>
          <cell r="C15">
            <v>4.6899999999999997E-2</v>
          </cell>
          <cell r="D15">
            <v>7.2499999999999995E-2</v>
          </cell>
          <cell r="E15">
            <v>0.10290000000000001</v>
          </cell>
          <cell r="F15">
            <v>0.1381</v>
          </cell>
          <cell r="G15">
            <v>0.17780000000000001</v>
          </cell>
          <cell r="H15">
            <v>0.22159999999999999</v>
          </cell>
          <cell r="I15">
            <v>0.26939999999999997</v>
          </cell>
          <cell r="J15">
            <v>0.32100000000000001</v>
          </cell>
          <cell r="K15">
            <v>0.37619999999999998</v>
          </cell>
          <cell r="L15">
            <v>0.43480000000000002</v>
          </cell>
          <cell r="M15">
            <v>0.49659999999999999</v>
          </cell>
          <cell r="N15">
            <v>0.56140000000000001</v>
          </cell>
          <cell r="O15">
            <v>0.62909999999999999</v>
          </cell>
          <cell r="P15">
            <v>0.6996</v>
          </cell>
          <cell r="Q15">
            <v>0.77280000000000004</v>
          </cell>
          <cell r="R15">
            <v>0.84840000000000004</v>
          </cell>
          <cell r="S15">
            <v>0.9264</v>
          </cell>
          <cell r="T15">
            <v>1.0066999999999999</v>
          </cell>
          <cell r="U15">
            <v>1.0891999999999999</v>
          </cell>
          <cell r="V15">
            <v>1.1738</v>
          </cell>
          <cell r="W15">
            <v>1.2604</v>
          </cell>
          <cell r="X15">
            <v>1.3489</v>
          </cell>
          <cell r="Y15">
            <v>1.4393</v>
          </cell>
          <cell r="Z15">
            <v>1.5314000000000001</v>
          </cell>
          <cell r="AA15">
            <v>1.6253</v>
          </cell>
          <cell r="AB15">
            <v>1.7208000000000001</v>
          </cell>
          <cell r="AC15">
            <v>1.8180000000000001</v>
          </cell>
          <cell r="AD15">
            <v>1.9167000000000001</v>
          </cell>
          <cell r="AE15">
            <v>2.0169000000000001</v>
          </cell>
          <cell r="AF15">
            <v>2.1185</v>
          </cell>
          <cell r="AG15">
            <v>2.2216</v>
          </cell>
          <cell r="AH15">
            <v>2.3260000000000001</v>
          </cell>
          <cell r="AI15">
            <v>2.4318</v>
          </cell>
          <cell r="AJ15">
            <v>2.5390000000000001</v>
          </cell>
          <cell r="AK15">
            <v>2.6474000000000002</v>
          </cell>
          <cell r="AL15">
            <v>2.7570000000000001</v>
          </cell>
          <cell r="AM15">
            <v>2.8679000000000001</v>
          </cell>
          <cell r="AN15">
            <v>2.98</v>
          </cell>
          <cell r="AO15">
            <v>3.0933000000000002</v>
          </cell>
          <cell r="AP15">
            <v>3.2077</v>
          </cell>
          <cell r="AQ15">
            <v>3.3233000000000001</v>
          </cell>
          <cell r="AR15">
            <v>3.4401000000000002</v>
          </cell>
          <cell r="AS15">
            <v>3.5579000000000001</v>
          </cell>
          <cell r="AT15">
            <v>3.6768999999999998</v>
          </cell>
          <cell r="AU15">
            <v>3.7970000000000002</v>
          </cell>
          <cell r="AV15">
            <v>3.9180999999999999</v>
          </cell>
          <cell r="AW15">
            <v>4.0404</v>
          </cell>
        </row>
        <row r="16">
          <cell r="B16">
            <v>2.8199999999999999E-2</v>
          </cell>
          <cell r="C16">
            <v>4.9700000000000001E-2</v>
          </cell>
          <cell r="D16">
            <v>7.6700000000000004E-2</v>
          </cell>
          <cell r="E16">
            <v>0.1091</v>
          </cell>
          <cell r="F16">
            <v>0.1464</v>
          </cell>
          <cell r="G16">
            <v>0.1885</v>
          </cell>
          <cell r="H16">
            <v>0.2351</v>
          </cell>
          <cell r="I16">
            <v>0.28589999999999999</v>
          </cell>
          <cell r="J16">
            <v>0.34079999999999999</v>
          </cell>
          <cell r="K16">
            <v>0.39950000000000002</v>
          </cell>
          <cell r="L16">
            <v>0.46179999999999999</v>
          </cell>
          <cell r="M16">
            <v>0.52749999999999997</v>
          </cell>
          <cell r="N16">
            <v>0.59650000000000003</v>
          </cell>
          <cell r="O16">
            <v>0.66859999999999997</v>
          </cell>
          <cell r="P16">
            <v>0.74370000000000003</v>
          </cell>
          <cell r="Q16">
            <v>0.82150000000000001</v>
          </cell>
          <cell r="R16">
            <v>0.90200000000000002</v>
          </cell>
          <cell r="S16">
            <v>0.98509999999999998</v>
          </cell>
          <cell r="T16">
            <v>1.0705</v>
          </cell>
          <cell r="U16">
            <v>1.1583000000000001</v>
          </cell>
          <cell r="V16">
            <v>1.2483</v>
          </cell>
          <cell r="W16">
            <v>1.3404</v>
          </cell>
          <cell r="X16">
            <v>1.4345000000000001</v>
          </cell>
          <cell r="Y16">
            <v>1.5306</v>
          </cell>
          <cell r="Z16">
            <v>1.6285000000000001</v>
          </cell>
          <cell r="AA16">
            <v>1.7282</v>
          </cell>
          <cell r="AB16">
            <v>1.8297000000000001</v>
          </cell>
          <cell r="AC16">
            <v>1.9328000000000001</v>
          </cell>
          <cell r="AD16">
            <v>2.0373999999999999</v>
          </cell>
          <cell r="AE16">
            <v>2.1436999999999999</v>
          </cell>
          <cell r="AF16">
            <v>2.2513999999999998</v>
          </cell>
          <cell r="AG16">
            <v>2.3605</v>
          </cell>
          <cell r="AH16">
            <v>2.4710999999999999</v>
          </cell>
          <cell r="AI16">
            <v>2.5829</v>
          </cell>
          <cell r="AJ16">
            <v>2.6962000000000002</v>
          </cell>
          <cell r="AK16">
            <v>2.8106</v>
          </cell>
          <cell r="AL16">
            <v>2.9264000000000001</v>
          </cell>
          <cell r="AM16">
            <v>3.0432999999999999</v>
          </cell>
          <cell r="AN16">
            <v>3.1614</v>
          </cell>
          <cell r="AO16">
            <v>3.2806999999999999</v>
          </cell>
          <cell r="AP16">
            <v>3.4011</v>
          </cell>
          <cell r="AQ16">
            <v>3.5226000000000002</v>
          </cell>
          <cell r="AR16">
            <v>3.6452</v>
          </cell>
          <cell r="AS16">
            <v>3.7688999999999999</v>
          </cell>
          <cell r="AT16">
            <v>3.8936000000000002</v>
          </cell>
          <cell r="AU16">
            <v>4.0194000000000001</v>
          </cell>
          <cell r="AV16">
            <v>4.1460999999999997</v>
          </cell>
          <cell r="AW16">
            <v>4.2739000000000003</v>
          </cell>
        </row>
        <row r="17">
          <cell r="B17">
            <v>2.9700000000000001E-2</v>
          </cell>
          <cell r="C17">
            <v>5.2400000000000002E-2</v>
          </cell>
          <cell r="D17">
            <v>8.1000000000000003E-2</v>
          </cell>
          <cell r="E17">
            <v>0.1152</v>
          </cell>
          <cell r="F17">
            <v>0.1547</v>
          </cell>
          <cell r="G17">
            <v>0.19919999999999999</v>
          </cell>
          <cell r="H17">
            <v>0.2485</v>
          </cell>
          <cell r="I17">
            <v>0.3024</v>
          </cell>
          <cell r="J17">
            <v>0.36049999999999999</v>
          </cell>
          <cell r="K17">
            <v>0.42270000000000002</v>
          </cell>
          <cell r="L17">
            <v>0.48880000000000001</v>
          </cell>
          <cell r="M17">
            <v>0.5585</v>
          </cell>
          <cell r="N17">
            <v>0.63170000000000004</v>
          </cell>
          <cell r="O17">
            <v>0.70820000000000005</v>
          </cell>
          <cell r="P17">
            <v>0.78790000000000004</v>
          </cell>
          <cell r="Q17">
            <v>0.87050000000000005</v>
          </cell>
          <cell r="R17">
            <v>0.95589999999999997</v>
          </cell>
          <cell r="S17">
            <v>1.044</v>
          </cell>
          <cell r="T17">
            <v>1.1347</v>
          </cell>
          <cell r="U17">
            <v>1.2278</v>
          </cell>
          <cell r="V17">
            <v>1.3232999999999999</v>
          </cell>
          <cell r="W17">
            <v>1.421</v>
          </cell>
          <cell r="X17">
            <v>1.5207999999999999</v>
          </cell>
          <cell r="Y17">
            <v>1.6226</v>
          </cell>
          <cell r="Z17">
            <v>1.7263999999999999</v>
          </cell>
          <cell r="AA17">
            <v>1.8320000000000001</v>
          </cell>
          <cell r="AB17">
            <v>1.9394</v>
          </cell>
          <cell r="AC17">
            <v>2.0486</v>
          </cell>
          <cell r="AD17">
            <v>2.1593</v>
          </cell>
          <cell r="AE17">
            <v>2.2717000000000001</v>
          </cell>
          <cell r="AF17">
            <v>2.3856000000000002</v>
          </cell>
          <cell r="AG17">
            <v>2.5009000000000001</v>
          </cell>
          <cell r="AH17">
            <v>2.6177000000000001</v>
          </cell>
          <cell r="AI17">
            <v>2.7357999999999998</v>
          </cell>
          <cell r="AJ17">
            <v>2.8552</v>
          </cell>
          <cell r="AK17">
            <v>2.9759000000000002</v>
          </cell>
          <cell r="AL17">
            <v>3.0979000000000001</v>
          </cell>
          <cell r="AM17">
            <v>3.2210000000000001</v>
          </cell>
          <cell r="AN17">
            <v>3.3452999999999999</v>
          </cell>
          <cell r="AO17">
            <v>3.4706999999999999</v>
          </cell>
          <cell r="AP17">
            <v>3.5973000000000002</v>
          </cell>
          <cell r="AQ17">
            <v>3.7248999999999999</v>
          </cell>
          <cell r="AR17">
            <v>3.8534999999999999</v>
          </cell>
          <cell r="AS17">
            <v>3.9832000000000001</v>
          </cell>
          <cell r="AT17">
            <v>4.1138000000000003</v>
          </cell>
          <cell r="AU17">
            <v>4.2454999999999998</v>
          </cell>
          <cell r="AV17">
            <v>4.3780999999999999</v>
          </cell>
          <cell r="AW17">
            <v>4.5115999999999996</v>
          </cell>
        </row>
        <row r="18">
          <cell r="B18">
            <v>3.1300000000000001E-2</v>
          </cell>
          <cell r="C18">
            <v>5.5100000000000003E-2</v>
          </cell>
          <cell r="D18">
            <v>8.5300000000000001E-2</v>
          </cell>
          <cell r="E18">
            <v>0.12130000000000001</v>
          </cell>
          <cell r="F18">
            <v>0.16300000000000001</v>
          </cell>
          <cell r="G18">
            <v>0.21</v>
          </cell>
          <cell r="H18">
            <v>0.26200000000000001</v>
          </cell>
          <cell r="I18">
            <v>0.31890000000000002</v>
          </cell>
          <cell r="J18">
            <v>0.38030000000000003</v>
          </cell>
          <cell r="K18">
            <v>0.4461</v>
          </cell>
          <cell r="L18">
            <v>0.51590000000000003</v>
          </cell>
          <cell r="M18">
            <v>0.5897</v>
          </cell>
          <cell r="N18">
            <v>0.66710000000000003</v>
          </cell>
          <cell r="O18">
            <v>0.748</v>
          </cell>
          <cell r="P18">
            <v>0.83220000000000005</v>
          </cell>
          <cell r="Q18">
            <v>0.91959999999999997</v>
          </cell>
          <cell r="R18">
            <v>1.01</v>
          </cell>
          <cell r="S18">
            <v>1.1032</v>
          </cell>
          <cell r="T18">
            <v>1.1992</v>
          </cell>
          <cell r="U18">
            <v>1.2977000000000001</v>
          </cell>
          <cell r="V18">
            <v>1.3987000000000001</v>
          </cell>
          <cell r="W18">
            <v>1.502</v>
          </cell>
          <cell r="X18">
            <v>1.6074999999999999</v>
          </cell>
          <cell r="Y18">
            <v>1.7152000000000001</v>
          </cell>
          <cell r="Z18">
            <v>1.8249</v>
          </cell>
          <cell r="AA18">
            <v>1.9365000000000001</v>
          </cell>
          <cell r="AB18">
            <v>2.0499999999999998</v>
          </cell>
          <cell r="AC18">
            <v>2.1652999999999998</v>
          </cell>
          <cell r="AD18">
            <v>2.2823000000000002</v>
          </cell>
          <cell r="AE18">
            <v>2.4009</v>
          </cell>
          <cell r="AF18">
            <v>2.5209999999999999</v>
          </cell>
          <cell r="AG18">
            <v>2.6425999999999998</v>
          </cell>
          <cell r="AH18">
            <v>2.7656999999999998</v>
          </cell>
          <cell r="AI18">
            <v>2.8902000000000001</v>
          </cell>
          <cell r="AJ18">
            <v>3.0158999999999998</v>
          </cell>
          <cell r="AK18">
            <v>3.1429999999999998</v>
          </cell>
          <cell r="AL18">
            <v>3.2713000000000001</v>
          </cell>
          <cell r="AM18">
            <v>3.4007999999999998</v>
          </cell>
          <cell r="AN18">
            <v>3.5314000000000001</v>
          </cell>
          <cell r="AO18">
            <v>3.6631</v>
          </cell>
          <cell r="AP18">
            <v>3.7959000000000001</v>
          </cell>
          <cell r="AQ18">
            <v>3.9298000000000002</v>
          </cell>
          <cell r="AR18">
            <v>4.0646000000000004</v>
          </cell>
          <cell r="AS18">
            <v>4.2004999999999999</v>
          </cell>
          <cell r="AT18">
            <v>4.3372999999999999</v>
          </cell>
          <cell r="AU18">
            <v>4.4749999999999996</v>
          </cell>
          <cell r="AV18">
            <v>4.6135999999999999</v>
          </cell>
          <cell r="AW18">
            <v>4.7530999999999999</v>
          </cell>
        </row>
        <row r="19">
          <cell r="B19">
            <v>3.2800000000000003E-2</v>
          </cell>
          <cell r="C19">
            <v>5.79E-2</v>
          </cell>
          <cell r="D19">
            <v>8.9499999999999996E-2</v>
          </cell>
          <cell r="E19">
            <v>0.12740000000000001</v>
          </cell>
          <cell r="F19">
            <v>0.17119999999999999</v>
          </cell>
          <cell r="G19">
            <v>0.22070000000000001</v>
          </cell>
          <cell r="H19">
            <v>0.27550000000000002</v>
          </cell>
          <cell r="I19">
            <v>0.33539999999999998</v>
          </cell>
          <cell r="J19">
            <v>0.4002</v>
          </cell>
          <cell r="K19">
            <v>0.46949999999999997</v>
          </cell>
          <cell r="L19">
            <v>0.54310000000000003</v>
          </cell>
          <cell r="M19">
            <v>0.62080000000000002</v>
          </cell>
          <cell r="N19">
            <v>0.70250000000000001</v>
          </cell>
          <cell r="O19">
            <v>0.78779999999999994</v>
          </cell>
          <cell r="P19">
            <v>0.87670000000000003</v>
          </cell>
          <cell r="Q19">
            <v>0.96889999999999998</v>
          </cell>
          <cell r="R19">
            <v>1.0643</v>
          </cell>
          <cell r="S19">
            <v>1.1627000000000001</v>
          </cell>
          <cell r="T19">
            <v>1.2639</v>
          </cell>
          <cell r="U19">
            <v>1.3678999999999999</v>
          </cell>
          <cell r="V19">
            <v>1.4743999999999999</v>
          </cell>
          <cell r="W19">
            <v>1.5833999999999999</v>
          </cell>
          <cell r="X19">
            <v>1.6948000000000001</v>
          </cell>
          <cell r="Y19">
            <v>1.8083</v>
          </cell>
          <cell r="Z19">
            <v>1.9239999999999999</v>
          </cell>
          <cell r="AA19">
            <v>2.0417000000000001</v>
          </cell>
          <cell r="AB19">
            <v>2.1614</v>
          </cell>
          <cell r="AC19">
            <v>2.2829000000000002</v>
          </cell>
          <cell r="AD19">
            <v>2.4060999999999999</v>
          </cell>
          <cell r="AE19">
            <v>2.5310000000000001</v>
          </cell>
          <cell r="AF19">
            <v>2.6575000000000002</v>
          </cell>
          <cell r="AG19">
            <v>2.7854999999999999</v>
          </cell>
          <cell r="AH19">
            <v>2.915</v>
          </cell>
          <cell r="AI19">
            <v>3.0459000000000001</v>
          </cell>
          <cell r="AJ19">
            <v>3.1781999999999999</v>
          </cell>
          <cell r="AK19">
            <v>3.3117000000000001</v>
          </cell>
          <cell r="AL19">
            <v>3.4464999999999999</v>
          </cell>
          <cell r="AM19">
            <v>3.5823999999999998</v>
          </cell>
          <cell r="AN19">
            <v>3.7195</v>
          </cell>
          <cell r="AO19">
            <v>3.8576999999999999</v>
          </cell>
          <cell r="AP19">
            <v>3.9969000000000001</v>
          </cell>
          <cell r="AQ19">
            <v>4.1371000000000002</v>
          </cell>
          <cell r="AR19">
            <v>4.2784000000000004</v>
          </cell>
          <cell r="AS19">
            <v>4.4204999999999997</v>
          </cell>
          <cell r="AT19">
            <v>4.5636000000000001</v>
          </cell>
          <cell r="AU19">
            <v>4.7076000000000002</v>
          </cell>
          <cell r="AV19">
            <v>4.8524000000000003</v>
          </cell>
          <cell r="AW19">
            <v>4.9980000000000002</v>
          </cell>
        </row>
        <row r="20">
          <cell r="B20">
            <v>3.44E-2</v>
          </cell>
          <cell r="C20">
            <v>6.0600000000000001E-2</v>
          </cell>
          <cell r="D20">
            <v>9.3799999999999994E-2</v>
          </cell>
          <cell r="E20">
            <v>0.13350000000000001</v>
          </cell>
          <cell r="F20">
            <v>0.17949999999999999</v>
          </cell>
          <cell r="G20">
            <v>0.23150000000000001</v>
          </cell>
          <cell r="H20">
            <v>0.28910000000000002</v>
          </cell>
          <cell r="I20">
            <v>0.35199999999999998</v>
          </cell>
          <cell r="J20">
            <v>0.42</v>
          </cell>
          <cell r="K20">
            <v>0.4929</v>
          </cell>
          <cell r="L20">
            <v>0.57030000000000003</v>
          </cell>
          <cell r="M20">
            <v>0.65210000000000001</v>
          </cell>
          <cell r="N20">
            <v>0.73799999999999999</v>
          </cell>
          <cell r="O20">
            <v>0.82779999999999998</v>
          </cell>
          <cell r="P20">
            <v>0.92130000000000001</v>
          </cell>
          <cell r="Q20">
            <v>1.0184</v>
          </cell>
          <cell r="R20">
            <v>1.1188</v>
          </cell>
          <cell r="S20">
            <v>1.2222999999999999</v>
          </cell>
          <cell r="T20">
            <v>1.3289</v>
          </cell>
          <cell r="U20">
            <v>1.4383999999999999</v>
          </cell>
          <cell r="V20">
            <v>1.5505</v>
          </cell>
          <cell r="W20">
            <v>1.6653</v>
          </cell>
          <cell r="X20">
            <v>1.7824</v>
          </cell>
          <cell r="Y20">
            <v>1.9019999999999999</v>
          </cell>
          <cell r="Z20">
            <v>2.0236999999999998</v>
          </cell>
          <cell r="AA20">
            <v>2.1476000000000002</v>
          </cell>
          <cell r="AB20">
            <v>2.2734000000000001</v>
          </cell>
          <cell r="AC20">
            <v>2.4011999999999998</v>
          </cell>
          <cell r="AD20">
            <v>2.5308000000000002</v>
          </cell>
          <cell r="AE20">
            <v>2.6621000000000001</v>
          </cell>
          <cell r="AF20">
            <v>2.7949999999999999</v>
          </cell>
          <cell r="AG20">
            <v>2.9295</v>
          </cell>
          <cell r="AH20">
            <v>3.0655999999999999</v>
          </cell>
          <cell r="AI20">
            <v>3.2029999999999998</v>
          </cell>
          <cell r="AJ20">
            <v>3.3418000000000001</v>
          </cell>
          <cell r="AK20">
            <v>3.4819</v>
          </cell>
          <cell r="AL20">
            <v>3.6233</v>
          </cell>
          <cell r="AM20">
            <v>3.7658</v>
          </cell>
          <cell r="AN20">
            <v>3.9094000000000002</v>
          </cell>
          <cell r="AO20">
            <v>4.0541999999999998</v>
          </cell>
          <cell r="AP20">
            <v>4.2</v>
          </cell>
          <cell r="AQ20">
            <v>4.3467000000000002</v>
          </cell>
          <cell r="AR20">
            <v>4.4945000000000004</v>
          </cell>
          <cell r="AS20">
            <v>4.6430999999999996</v>
          </cell>
          <cell r="AT20">
            <v>4.7926000000000002</v>
          </cell>
          <cell r="AU20">
            <v>4.9428999999999998</v>
          </cell>
          <cell r="AV20">
            <v>5.0941000000000001</v>
          </cell>
          <cell r="AW20">
            <v>5.2460000000000004</v>
          </cell>
        </row>
        <row r="21">
          <cell r="B21">
            <v>3.5900000000000001E-2</v>
          </cell>
          <cell r="C21">
            <v>6.3399999999999998E-2</v>
          </cell>
          <cell r="D21">
            <v>9.8100000000000007E-2</v>
          </cell>
          <cell r="E21">
            <v>0.13969999999999999</v>
          </cell>
          <cell r="F21">
            <v>0.18779999999999999</v>
          </cell>
          <cell r="G21">
            <v>0.2422</v>
          </cell>
          <cell r="H21">
            <v>0.30259999999999998</v>
          </cell>
          <cell r="I21">
            <v>0.36859999999999998</v>
          </cell>
          <cell r="J21">
            <v>0.43990000000000001</v>
          </cell>
          <cell r="K21">
            <v>0.51629999999999998</v>
          </cell>
          <cell r="L21">
            <v>0.59760000000000002</v>
          </cell>
          <cell r="M21">
            <v>0.68340000000000001</v>
          </cell>
          <cell r="N21">
            <v>0.77359999999999995</v>
          </cell>
          <cell r="O21">
            <v>0.8679</v>
          </cell>
          <cell r="P21">
            <v>0.96609999999999996</v>
          </cell>
          <cell r="Q21">
            <v>1.0680000000000001</v>
          </cell>
          <cell r="R21">
            <v>1.1734</v>
          </cell>
          <cell r="S21">
            <v>1.2822</v>
          </cell>
          <cell r="T21">
            <v>1.3940999999999999</v>
          </cell>
          <cell r="U21">
            <v>1.5091000000000001</v>
          </cell>
          <cell r="V21">
            <v>1.6269</v>
          </cell>
          <cell r="W21">
            <v>1.7474000000000001</v>
          </cell>
          <cell r="X21">
            <v>1.8705000000000001</v>
          </cell>
          <cell r="Y21">
            <v>1.996</v>
          </cell>
          <cell r="Z21">
            <v>2.1238999999999999</v>
          </cell>
          <cell r="AA21">
            <v>2.2538999999999998</v>
          </cell>
          <cell r="AB21">
            <v>2.3860999999999999</v>
          </cell>
          <cell r="AC21">
            <v>2.5202</v>
          </cell>
          <cell r="AD21">
            <v>2.6562000000000001</v>
          </cell>
          <cell r="AE21">
            <v>2.794</v>
          </cell>
          <cell r="AF21">
            <v>2.9333999999999998</v>
          </cell>
          <cell r="AG21">
            <v>3.0745</v>
          </cell>
          <cell r="AH21">
            <v>3.2172000000000001</v>
          </cell>
          <cell r="AI21">
            <v>3.3612000000000002</v>
          </cell>
          <cell r="AJ21">
            <v>3.5066999999999999</v>
          </cell>
          <cell r="AK21">
            <v>3.6535000000000002</v>
          </cell>
          <cell r="AL21">
            <v>3.8014999999999999</v>
          </cell>
          <cell r="AM21">
            <v>3.9506999999999999</v>
          </cell>
          <cell r="AN21">
            <v>4.1010999999999997</v>
          </cell>
          <cell r="AO21">
            <v>4.2525000000000004</v>
          </cell>
          <cell r="AP21">
            <v>4.4048999999999996</v>
          </cell>
          <cell r="AQ21">
            <v>4.5583</v>
          </cell>
          <cell r="AR21">
            <v>4.7126999999999999</v>
          </cell>
          <cell r="AS21">
            <v>4.8678999999999997</v>
          </cell>
          <cell r="AT21">
            <v>5.024</v>
          </cell>
          <cell r="AU21">
            <v>5.1809000000000003</v>
          </cell>
          <cell r="AV21">
            <v>5.3384999999999998</v>
          </cell>
          <cell r="AW21">
            <v>5.4969000000000001</v>
          </cell>
        </row>
        <row r="22">
          <cell r="B22">
            <v>3.7400000000000003E-2</v>
          </cell>
          <cell r="C22">
            <v>6.6100000000000006E-2</v>
          </cell>
          <cell r="D22">
            <v>0.1023</v>
          </cell>
          <cell r="E22">
            <v>0.14580000000000001</v>
          </cell>
          <cell r="F22">
            <v>0.1961</v>
          </cell>
          <cell r="G22">
            <v>0.253</v>
          </cell>
          <cell r="H22">
            <v>0.31609999999999999</v>
          </cell>
          <cell r="I22">
            <v>0.38519999999999999</v>
          </cell>
          <cell r="J22">
            <v>0.45979999999999999</v>
          </cell>
          <cell r="K22">
            <v>0.53979999999999995</v>
          </cell>
          <cell r="L22">
            <v>0.62490000000000001</v>
          </cell>
          <cell r="M22">
            <v>0.71479999999999999</v>
          </cell>
          <cell r="N22">
            <v>0.80920000000000003</v>
          </cell>
          <cell r="O22">
            <v>0.90800000000000003</v>
          </cell>
          <cell r="P22">
            <v>1.0108999999999999</v>
          </cell>
          <cell r="Q22">
            <v>1.1176999999999999</v>
          </cell>
          <cell r="R22">
            <v>1.2282</v>
          </cell>
          <cell r="S22">
            <v>1.3422000000000001</v>
          </cell>
          <cell r="T22">
            <v>1.4596</v>
          </cell>
          <cell r="U22">
            <v>1.5801000000000001</v>
          </cell>
          <cell r="V22">
            <v>1.7036</v>
          </cell>
          <cell r="W22">
            <v>1.8299000000000001</v>
          </cell>
          <cell r="X22">
            <v>1.9589000000000001</v>
          </cell>
          <cell r="Y22">
            <v>2.0905</v>
          </cell>
          <cell r="Z22">
            <v>2.2244999999999999</v>
          </cell>
          <cell r="AA22">
            <v>2.3607999999999998</v>
          </cell>
          <cell r="AB22">
            <v>2.4992999999999999</v>
          </cell>
          <cell r="AC22">
            <v>2.6398000000000001</v>
          </cell>
          <cell r="AD22">
            <v>2.7823000000000002</v>
          </cell>
          <cell r="AE22">
            <v>2.9266000000000001</v>
          </cell>
          <cell r="AF22">
            <v>3.0727000000000002</v>
          </cell>
          <cell r="AG22">
            <v>3.2204000000000002</v>
          </cell>
          <cell r="AH22">
            <v>3.3696999999999999</v>
          </cell>
          <cell r="AI22">
            <v>3.5205000000000002</v>
          </cell>
          <cell r="AJ22">
            <v>3.6726999999999999</v>
          </cell>
          <cell r="AK22">
            <v>3.8262999999999998</v>
          </cell>
          <cell r="AL22">
            <v>3.9811000000000001</v>
          </cell>
          <cell r="AM22">
            <v>4.1371000000000002</v>
          </cell>
          <cell r="AN22">
            <v>4.2942</v>
          </cell>
          <cell r="AO22">
            <v>4.4523999999999999</v>
          </cell>
          <cell r="AP22">
            <v>4.6116000000000001</v>
          </cell>
          <cell r="AQ22">
            <v>4.7717999999999998</v>
          </cell>
          <cell r="AR22">
            <v>4.9329000000000001</v>
          </cell>
          <cell r="AS22">
            <v>5.0948000000000002</v>
          </cell>
          <cell r="AT22">
            <v>5.2576000000000001</v>
          </cell>
          <cell r="AU22">
            <v>5.4211</v>
          </cell>
          <cell r="AV22">
            <v>5.5853999999999999</v>
          </cell>
          <cell r="AW22">
            <v>5.7503000000000002</v>
          </cell>
        </row>
        <row r="23">
          <cell r="B23">
            <v>3.9E-2</v>
          </cell>
          <cell r="C23">
            <v>6.88E-2</v>
          </cell>
          <cell r="D23">
            <v>0.1066</v>
          </cell>
          <cell r="E23">
            <v>0.15190000000000001</v>
          </cell>
          <cell r="F23">
            <v>0.2044</v>
          </cell>
          <cell r="G23">
            <v>0.26379999999999998</v>
          </cell>
          <cell r="H23">
            <v>0.32969999999999999</v>
          </cell>
          <cell r="I23">
            <v>0.40179999999999999</v>
          </cell>
          <cell r="J23">
            <v>0.47970000000000002</v>
          </cell>
          <cell r="K23">
            <v>0.56330000000000002</v>
          </cell>
          <cell r="L23">
            <v>0.6522</v>
          </cell>
          <cell r="M23">
            <v>0.74619999999999997</v>
          </cell>
          <cell r="N23">
            <v>0.84489999999999998</v>
          </cell>
          <cell r="O23">
            <v>0.94820000000000004</v>
          </cell>
          <cell r="P23">
            <v>1.0558000000000001</v>
          </cell>
          <cell r="Q23">
            <v>1.1675</v>
          </cell>
          <cell r="R23">
            <v>1.2830999999999999</v>
          </cell>
          <cell r="S23">
            <v>1.4024000000000001</v>
          </cell>
          <cell r="T23">
            <v>1.5251999999999999</v>
          </cell>
          <cell r="U23">
            <v>1.6513</v>
          </cell>
          <cell r="V23">
            <v>1.7805</v>
          </cell>
          <cell r="W23">
            <v>1.9127000000000001</v>
          </cell>
          <cell r="X23">
            <v>2.0476999999999999</v>
          </cell>
          <cell r="Y23">
            <v>2.1854</v>
          </cell>
          <cell r="Z23">
            <v>2.3254999999999999</v>
          </cell>
          <cell r="AA23">
            <v>2.4681000000000002</v>
          </cell>
          <cell r="AB23">
            <v>2.613</v>
          </cell>
          <cell r="AC23">
            <v>2.76</v>
          </cell>
          <cell r="AD23">
            <v>2.9089999999999998</v>
          </cell>
          <cell r="AE23">
            <v>3.0598999999999998</v>
          </cell>
          <cell r="AF23">
            <v>3.2126999999999999</v>
          </cell>
          <cell r="AG23">
            <v>3.3671000000000002</v>
          </cell>
          <cell r="AH23">
            <v>3.5232000000000001</v>
          </cell>
          <cell r="AI23">
            <v>3.6808000000000001</v>
          </cell>
          <cell r="AJ23">
            <v>3.8397999999999999</v>
          </cell>
          <cell r="AK23">
            <v>4.0002000000000004</v>
          </cell>
          <cell r="AL23">
            <v>4.1619000000000002</v>
          </cell>
          <cell r="AM23">
            <v>4.3247</v>
          </cell>
          <cell r="AN23">
            <v>4.4886999999999997</v>
          </cell>
          <cell r="AO23">
            <v>4.6538000000000004</v>
          </cell>
          <cell r="AP23">
            <v>4.8198999999999996</v>
          </cell>
          <cell r="AQ23">
            <v>4.9870000000000001</v>
          </cell>
          <cell r="AR23">
            <v>5.1548999999999996</v>
          </cell>
          <cell r="AS23">
            <v>5.3236999999999997</v>
          </cell>
          <cell r="AT23">
            <v>5.4932999999999996</v>
          </cell>
          <cell r="AU23">
            <v>5.6635999999999997</v>
          </cell>
          <cell r="AV23">
            <v>5.8346</v>
          </cell>
          <cell r="AW23">
            <v>6.0061999999999998</v>
          </cell>
        </row>
        <row r="24">
          <cell r="B24">
            <v>4.0500000000000001E-2</v>
          </cell>
          <cell r="C24">
            <v>7.1599999999999997E-2</v>
          </cell>
          <cell r="D24">
            <v>0.1109</v>
          </cell>
          <cell r="E24">
            <v>0.15809999999999999</v>
          </cell>
          <cell r="F24">
            <v>0.2127</v>
          </cell>
          <cell r="G24">
            <v>0.27460000000000001</v>
          </cell>
          <cell r="H24">
            <v>0.34320000000000001</v>
          </cell>
          <cell r="I24">
            <v>0.41839999999999999</v>
          </cell>
          <cell r="J24">
            <v>0.49969999999999998</v>
          </cell>
          <cell r="K24">
            <v>0.58679999999999999</v>
          </cell>
          <cell r="L24">
            <v>0.67959999999999998</v>
          </cell>
          <cell r="M24">
            <v>0.77759999999999996</v>
          </cell>
          <cell r="N24">
            <v>0.88070000000000004</v>
          </cell>
          <cell r="O24">
            <v>0.98850000000000005</v>
          </cell>
          <cell r="P24">
            <v>1.1008</v>
          </cell>
          <cell r="Q24">
            <v>1.2175</v>
          </cell>
          <cell r="R24">
            <v>1.3382000000000001</v>
          </cell>
          <cell r="S24">
            <v>1.4626999999999999</v>
          </cell>
          <cell r="T24">
            <v>1.5909</v>
          </cell>
          <cell r="U24">
            <v>1.7225999999999999</v>
          </cell>
          <cell r="V24">
            <v>1.8575999999999999</v>
          </cell>
          <cell r="W24">
            <v>1.9957</v>
          </cell>
          <cell r="X24">
            <v>2.1366999999999998</v>
          </cell>
          <cell r="Y24">
            <v>2.2805</v>
          </cell>
          <cell r="Z24">
            <v>2.427</v>
          </cell>
          <cell r="AA24">
            <v>2.5758999999999999</v>
          </cell>
          <cell r="AB24">
            <v>2.7271999999999998</v>
          </cell>
          <cell r="AC24">
            <v>2.8807</v>
          </cell>
          <cell r="AD24">
            <v>3.0363000000000002</v>
          </cell>
          <cell r="AE24">
            <v>3.1939000000000002</v>
          </cell>
          <cell r="AF24">
            <v>3.3534000000000002</v>
          </cell>
          <cell r="AG24">
            <v>3.5146000000000002</v>
          </cell>
          <cell r="AH24">
            <v>3.6775000000000002</v>
          </cell>
          <cell r="AI24">
            <v>3.8418999999999999</v>
          </cell>
          <cell r="AJ24">
            <v>4.0077999999999996</v>
          </cell>
          <cell r="AK24">
            <v>4.1752000000000002</v>
          </cell>
          <cell r="AL24">
            <v>4.3437999999999999</v>
          </cell>
          <cell r="AM24">
            <v>4.5136000000000003</v>
          </cell>
          <cell r="AN24">
            <v>4.6845999999999997</v>
          </cell>
          <cell r="AO24">
            <v>4.8567</v>
          </cell>
          <cell r="AP24">
            <v>5.0297000000000001</v>
          </cell>
          <cell r="AQ24">
            <v>5.2037000000000004</v>
          </cell>
          <cell r="AR24">
            <v>5.3785999999999996</v>
          </cell>
          <cell r="AS24">
            <v>5.5542999999999996</v>
          </cell>
          <cell r="AT24">
            <v>5.7308000000000003</v>
          </cell>
          <cell r="AU24">
            <v>5.9080000000000004</v>
          </cell>
          <cell r="AV24">
            <v>6.0857999999999999</v>
          </cell>
          <cell r="AW24">
            <v>6.2643000000000004</v>
          </cell>
        </row>
        <row r="25">
          <cell r="B25">
            <v>4.2099999999999999E-2</v>
          </cell>
          <cell r="C25">
            <v>7.4300000000000005E-2</v>
          </cell>
          <cell r="D25">
            <v>0.1152</v>
          </cell>
          <cell r="E25">
            <v>0.16420000000000001</v>
          </cell>
          <cell r="F25">
            <v>0.22109999999999999</v>
          </cell>
          <cell r="G25">
            <v>0.28539999999999999</v>
          </cell>
          <cell r="H25">
            <v>0.35680000000000001</v>
          </cell>
          <cell r="I25">
            <v>0.435</v>
          </cell>
          <cell r="J25">
            <v>0.51959999999999995</v>
          </cell>
          <cell r="K25">
            <v>0.61040000000000005</v>
          </cell>
          <cell r="L25">
            <v>0.70699999999999996</v>
          </cell>
          <cell r="M25">
            <v>0.80910000000000004</v>
          </cell>
          <cell r="N25">
            <v>0.91649999999999998</v>
          </cell>
          <cell r="O25">
            <v>1.0287999999999999</v>
          </cell>
          <cell r="P25">
            <v>1.1458999999999999</v>
          </cell>
          <cell r="Q25">
            <v>1.2675000000000001</v>
          </cell>
          <cell r="R25">
            <v>1.3933</v>
          </cell>
          <cell r="S25">
            <v>1.5232000000000001</v>
          </cell>
          <cell r="T25">
            <v>1.6569</v>
          </cell>
          <cell r="U25">
            <v>1.7942</v>
          </cell>
          <cell r="V25">
            <v>1.9349000000000001</v>
          </cell>
          <cell r="W25">
            <v>2.0789</v>
          </cell>
          <cell r="X25">
            <v>2.226</v>
          </cell>
          <cell r="Y25">
            <v>2.3759999999999999</v>
          </cell>
          <cell r="Z25">
            <v>2.5287000000000002</v>
          </cell>
          <cell r="AA25">
            <v>2.6840000000000002</v>
          </cell>
          <cell r="AB25">
            <v>2.8418000000000001</v>
          </cell>
          <cell r="AC25">
            <v>3.0019</v>
          </cell>
          <cell r="AD25">
            <v>3.1640999999999999</v>
          </cell>
          <cell r="AE25">
            <v>3.3283999999999998</v>
          </cell>
          <cell r="AF25">
            <v>3.4946999999999999</v>
          </cell>
          <cell r="AG25">
            <v>3.6627000000000001</v>
          </cell>
          <cell r="AH25">
            <v>3.8325</v>
          </cell>
          <cell r="AI25">
            <v>4.0038999999999998</v>
          </cell>
          <cell r="AJ25">
            <v>4.1768000000000001</v>
          </cell>
          <cell r="AK25">
            <v>4.3510999999999997</v>
          </cell>
          <cell r="AL25">
            <v>4.5266999999999999</v>
          </cell>
          <cell r="AM25">
            <v>4.7035999999999998</v>
          </cell>
          <cell r="AN25">
            <v>4.8815999999999997</v>
          </cell>
          <cell r="AO25">
            <v>5.0606999999999998</v>
          </cell>
          <cell r="AP25">
            <v>5.2408999999999999</v>
          </cell>
          <cell r="AQ25">
            <v>5.4218999999999999</v>
          </cell>
          <cell r="AR25">
            <v>5.6039000000000003</v>
          </cell>
          <cell r="AS25">
            <v>5.7866</v>
          </cell>
          <cell r="AT25">
            <v>5.9701000000000004</v>
          </cell>
          <cell r="AU25">
            <v>6.1542000000000003</v>
          </cell>
          <cell r="AV25">
            <v>6.3390000000000004</v>
          </cell>
          <cell r="AW25">
            <v>6.5244</v>
          </cell>
        </row>
        <row r="26">
          <cell r="B26">
            <v>4.36E-2</v>
          </cell>
          <cell r="C26">
            <v>7.7100000000000002E-2</v>
          </cell>
          <cell r="D26">
            <v>0.11940000000000001</v>
          </cell>
          <cell r="E26">
            <v>0.17030000000000001</v>
          </cell>
          <cell r="F26">
            <v>0.22939999999999999</v>
          </cell>
          <cell r="G26">
            <v>0.29620000000000002</v>
          </cell>
          <cell r="H26">
            <v>0.37040000000000001</v>
          </cell>
          <cell r="I26">
            <v>0.4516</v>
          </cell>
          <cell r="J26">
            <v>0.53959999999999997</v>
          </cell>
          <cell r="K26">
            <v>0.63400000000000001</v>
          </cell>
          <cell r="L26">
            <v>0.73440000000000005</v>
          </cell>
          <cell r="M26">
            <v>0.84060000000000001</v>
          </cell>
          <cell r="N26">
            <v>0.95230000000000004</v>
          </cell>
          <cell r="O26">
            <v>1.0691999999999999</v>
          </cell>
          <cell r="P26">
            <v>1.1910000000000001</v>
          </cell>
          <cell r="Q26">
            <v>1.3176000000000001</v>
          </cell>
          <cell r="R26">
            <v>1.4486000000000001</v>
          </cell>
          <cell r="S26">
            <v>1.5838000000000001</v>
          </cell>
          <cell r="T26">
            <v>1.7229000000000001</v>
          </cell>
          <cell r="U26">
            <v>1.8658999999999999</v>
          </cell>
          <cell r="V26">
            <v>2.0125000000000002</v>
          </cell>
          <cell r="W26">
            <v>2.1623999999999999</v>
          </cell>
          <cell r="X26">
            <v>2.3155999999999999</v>
          </cell>
          <cell r="Y26">
            <v>2.4716999999999998</v>
          </cell>
          <cell r="Z26">
            <v>2.6307999999999998</v>
          </cell>
          <cell r="AA26">
            <v>2.7925</v>
          </cell>
          <cell r="AB26">
            <v>2.9567999999999999</v>
          </cell>
          <cell r="AC26">
            <v>3.1234999999999999</v>
          </cell>
          <cell r="AD26">
            <v>3.2924000000000002</v>
          </cell>
          <cell r="AE26">
            <v>3.4634999999999998</v>
          </cell>
          <cell r="AF26">
            <v>3.6366000000000001</v>
          </cell>
          <cell r="AG26">
            <v>3.8115000000000001</v>
          </cell>
          <cell r="AH26">
            <v>3.9883000000000002</v>
          </cell>
          <cell r="AI26">
            <v>4.1665999999999999</v>
          </cell>
          <cell r="AJ26">
            <v>4.3464999999999998</v>
          </cell>
          <cell r="AK26">
            <v>4.5278999999999998</v>
          </cell>
          <cell r="AL26">
            <v>4.7106000000000003</v>
          </cell>
          <cell r="AM26">
            <v>4.8945999999999996</v>
          </cell>
          <cell r="AN26">
            <v>5.0797999999999996</v>
          </cell>
          <cell r="AO26">
            <v>5.266</v>
          </cell>
          <cell r="AP26">
            <v>5.4532999999999996</v>
          </cell>
          <cell r="AQ26">
            <v>5.6414999999999997</v>
          </cell>
          <cell r="AR26">
            <v>5.8304999999999998</v>
          </cell>
          <cell r="AS26">
            <v>6.0204000000000004</v>
          </cell>
          <cell r="AT26">
            <v>6.2110000000000003</v>
          </cell>
          <cell r="AU26">
            <v>6.4021999999999997</v>
          </cell>
          <cell r="AV26">
            <v>6.5941000000000001</v>
          </cell>
          <cell r="AW26">
            <v>6.7865000000000002</v>
          </cell>
        </row>
        <row r="27">
          <cell r="B27">
            <v>4.5100000000000001E-2</v>
          </cell>
          <cell r="C27">
            <v>7.9799999999999996E-2</v>
          </cell>
          <cell r="D27">
            <v>0.1237</v>
          </cell>
          <cell r="E27">
            <v>0.17649999999999999</v>
          </cell>
          <cell r="F27">
            <v>0.23769999999999999</v>
          </cell>
          <cell r="G27">
            <v>0.307</v>
          </cell>
          <cell r="H27">
            <v>0.38400000000000001</v>
          </cell>
          <cell r="I27">
            <v>0.46829999999999999</v>
          </cell>
          <cell r="J27">
            <v>0.55959999999999999</v>
          </cell>
          <cell r="K27">
            <v>0.65759999999999996</v>
          </cell>
          <cell r="L27">
            <v>0.76190000000000002</v>
          </cell>
          <cell r="M27">
            <v>0.87219999999999998</v>
          </cell>
          <cell r="N27">
            <v>0.98819999999999997</v>
          </cell>
          <cell r="O27">
            <v>1.1095999999999999</v>
          </cell>
          <cell r="P27">
            <v>1.2363</v>
          </cell>
          <cell r="Q27">
            <v>1.3677999999999999</v>
          </cell>
          <cell r="R27">
            <v>1.5039</v>
          </cell>
          <cell r="S27">
            <v>1.6444000000000001</v>
          </cell>
          <cell r="T27">
            <v>1.7890999999999999</v>
          </cell>
          <cell r="U27">
            <v>1.9378</v>
          </cell>
          <cell r="V27">
            <v>2.0901999999999998</v>
          </cell>
          <cell r="W27">
            <v>2.2461000000000002</v>
          </cell>
          <cell r="X27">
            <v>2.4053</v>
          </cell>
          <cell r="Y27">
            <v>2.5678000000000001</v>
          </cell>
          <cell r="Z27">
            <v>2.7330999999999999</v>
          </cell>
          <cell r="AA27">
            <v>2.9013</v>
          </cell>
          <cell r="AB27">
            <v>3.0722</v>
          </cell>
          <cell r="AC27">
            <v>3.2454999999999998</v>
          </cell>
          <cell r="AD27">
            <v>3.4211999999999998</v>
          </cell>
          <cell r="AE27">
            <v>3.5991</v>
          </cell>
          <cell r="AF27">
            <v>3.7789999999999999</v>
          </cell>
          <cell r="AG27">
            <v>3.9609000000000001</v>
          </cell>
          <cell r="AH27">
            <v>4.1445999999999996</v>
          </cell>
          <cell r="AI27">
            <v>4.3300999999999998</v>
          </cell>
          <cell r="AJ27">
            <v>4.5171000000000001</v>
          </cell>
          <cell r="AK27">
            <v>4.7055999999999996</v>
          </cell>
          <cell r="AL27">
            <v>4.8954000000000004</v>
          </cell>
          <cell r="AM27">
            <v>5.0865999999999998</v>
          </cell>
          <cell r="AN27">
            <v>5.2789000000000001</v>
          </cell>
          <cell r="AO27">
            <v>5.4724000000000004</v>
          </cell>
          <cell r="AP27">
            <v>5.6669</v>
          </cell>
          <cell r="AQ27">
            <v>5.8623000000000003</v>
          </cell>
          <cell r="AR27">
            <v>6.0585000000000004</v>
          </cell>
          <cell r="AS27">
            <v>6.2556000000000003</v>
          </cell>
          <cell r="AT27">
            <v>6.4534000000000002</v>
          </cell>
          <cell r="AU27">
            <v>6.6517999999999997</v>
          </cell>
          <cell r="AV27">
            <v>6.8507999999999996</v>
          </cell>
          <cell r="AW27">
            <v>7.0503</v>
          </cell>
        </row>
        <row r="28">
          <cell r="B28">
            <v>4.6699999999999998E-2</v>
          </cell>
          <cell r="C28">
            <v>8.2600000000000007E-2</v>
          </cell>
          <cell r="D28">
            <v>0.128</v>
          </cell>
          <cell r="E28">
            <v>0.18260000000000001</v>
          </cell>
          <cell r="F28">
            <v>0.246</v>
          </cell>
          <cell r="G28">
            <v>0.31780000000000003</v>
          </cell>
          <cell r="H28">
            <v>0.39750000000000002</v>
          </cell>
          <cell r="I28">
            <v>0.4849</v>
          </cell>
          <cell r="J28">
            <v>0.5796</v>
          </cell>
          <cell r="K28">
            <v>0.68120000000000003</v>
          </cell>
          <cell r="L28">
            <v>0.7893</v>
          </cell>
          <cell r="M28">
            <v>0.90369999999999995</v>
          </cell>
          <cell r="N28">
            <v>1.0241</v>
          </cell>
          <cell r="O28">
            <v>1.1500999999999999</v>
          </cell>
          <cell r="P28">
            <v>1.2815000000000001</v>
          </cell>
          <cell r="Q28">
            <v>1.4179999999999999</v>
          </cell>
          <cell r="R28">
            <v>1.5592999999999999</v>
          </cell>
          <cell r="S28">
            <v>1.7052</v>
          </cell>
          <cell r="T28">
            <v>1.8554999999999999</v>
          </cell>
          <cell r="U28">
            <v>2.0097999999999998</v>
          </cell>
          <cell r="V28">
            <v>2.1680000000000001</v>
          </cell>
          <cell r="W28">
            <v>2.3298999999999999</v>
          </cell>
          <cell r="X28">
            <v>2.4952999999999999</v>
          </cell>
          <cell r="Y28">
            <v>2.6640000000000001</v>
          </cell>
          <cell r="Z28">
            <v>2.8357999999999999</v>
          </cell>
          <cell r="AA28">
            <v>3.0104000000000002</v>
          </cell>
          <cell r="AB28">
            <v>3.1879</v>
          </cell>
          <cell r="AC28">
            <v>3.3679000000000001</v>
          </cell>
          <cell r="AD28">
            <v>3.5503999999999998</v>
          </cell>
          <cell r="AE28">
            <v>3.7351000000000001</v>
          </cell>
          <cell r="AF28">
            <v>3.9220000000000002</v>
          </cell>
          <cell r="AG28">
            <v>4.1109</v>
          </cell>
          <cell r="AH28">
            <v>4.3015999999999996</v>
          </cell>
          <cell r="AI28">
            <v>4.4941000000000004</v>
          </cell>
          <cell r="AJ28">
            <v>4.6882999999999999</v>
          </cell>
          <cell r="AK28">
            <v>4.8840000000000003</v>
          </cell>
          <cell r="AL28">
            <v>5.0810000000000004</v>
          </cell>
          <cell r="AM28">
            <v>5.2793999999999999</v>
          </cell>
          <cell r="AN28">
            <v>5.4790000000000001</v>
          </cell>
          <cell r="AO28">
            <v>5.6798000000000002</v>
          </cell>
          <cell r="AP28">
            <v>5.8815</v>
          </cell>
          <cell r="AQ28">
            <v>6.0842000000000001</v>
          </cell>
          <cell r="AR28">
            <v>6.2877999999999998</v>
          </cell>
          <cell r="AS28">
            <v>6.4920999999999998</v>
          </cell>
          <cell r="AT28">
            <v>6.6970999999999998</v>
          </cell>
          <cell r="AU28">
            <v>6.9028</v>
          </cell>
          <cell r="AV28">
            <v>7.109</v>
          </cell>
          <cell r="AW28">
            <v>7.3158000000000003</v>
          </cell>
        </row>
        <row r="29">
          <cell r="B29">
            <v>4.82E-2</v>
          </cell>
          <cell r="C29">
            <v>8.5300000000000001E-2</v>
          </cell>
          <cell r="D29">
            <v>0.1323</v>
          </cell>
          <cell r="E29">
            <v>0.1888</v>
          </cell>
          <cell r="F29">
            <v>0.25430000000000003</v>
          </cell>
          <cell r="G29">
            <v>0.3286</v>
          </cell>
          <cell r="H29">
            <v>0.41110000000000002</v>
          </cell>
          <cell r="I29">
            <v>0.50160000000000005</v>
          </cell>
          <cell r="J29">
            <v>0.59960000000000002</v>
          </cell>
          <cell r="K29">
            <v>0.70479999999999998</v>
          </cell>
          <cell r="L29">
            <v>0.81679999999999997</v>
          </cell>
          <cell r="M29">
            <v>0.93530000000000002</v>
          </cell>
          <cell r="N29">
            <v>1.0601</v>
          </cell>
          <cell r="O29">
            <v>1.1907000000000001</v>
          </cell>
          <cell r="P29">
            <v>1.3268</v>
          </cell>
          <cell r="Q29">
            <v>1.4682999999999999</v>
          </cell>
          <cell r="R29">
            <v>1.6148</v>
          </cell>
          <cell r="S29">
            <v>1.7661</v>
          </cell>
          <cell r="T29">
            <v>1.9218999999999999</v>
          </cell>
          <cell r="U29">
            <v>2.0819000000000001</v>
          </cell>
          <cell r="V29">
            <v>2.246</v>
          </cell>
          <cell r="W29">
            <v>2.4140000000000001</v>
          </cell>
          <cell r="X29">
            <v>2.5855000000000001</v>
          </cell>
          <cell r="Y29">
            <v>2.7605</v>
          </cell>
          <cell r="Z29">
            <v>2.9386000000000001</v>
          </cell>
          <cell r="AA29">
            <v>3.1198000000000001</v>
          </cell>
          <cell r="AB29">
            <v>3.3039000000000001</v>
          </cell>
          <cell r="AC29">
            <v>3.4906000000000001</v>
          </cell>
          <cell r="AD29">
            <v>3.6798999999999999</v>
          </cell>
          <cell r="AE29">
            <v>3.8715000000000002</v>
          </cell>
          <cell r="AF29">
            <v>4.0654000000000003</v>
          </cell>
          <cell r="AG29">
            <v>4.2613000000000003</v>
          </cell>
          <cell r="AH29">
            <v>4.4592000000000001</v>
          </cell>
          <cell r="AI29">
            <v>4.6588000000000003</v>
          </cell>
          <cell r="AJ29">
            <v>4.8601999999999999</v>
          </cell>
          <cell r="AK29">
            <v>5.0631000000000004</v>
          </cell>
          <cell r="AL29">
            <v>5.2674000000000003</v>
          </cell>
          <cell r="AM29">
            <v>5.4730999999999996</v>
          </cell>
          <cell r="AN29">
            <v>5.68</v>
          </cell>
          <cell r="AO29">
            <v>5.8880999999999997</v>
          </cell>
          <cell r="AP29">
            <v>6.0972</v>
          </cell>
          <cell r="AQ29">
            <v>6.3071999999999999</v>
          </cell>
          <cell r="AR29">
            <v>6.5180999999999996</v>
          </cell>
          <cell r="AS29">
            <v>6.7298</v>
          </cell>
          <cell r="AT29">
            <v>6.9421999999999997</v>
          </cell>
          <cell r="AU29">
            <v>7.1551999999999998</v>
          </cell>
          <cell r="AV29">
            <v>7.3686999999999996</v>
          </cell>
          <cell r="AW29">
            <v>7.5827999999999998</v>
          </cell>
        </row>
        <row r="30">
          <cell r="B30">
            <v>4.9799999999999997E-2</v>
          </cell>
          <cell r="C30">
            <v>8.7999999999999995E-2</v>
          </cell>
          <cell r="D30">
            <v>0.1366</v>
          </cell>
          <cell r="E30">
            <v>0.19489999999999999</v>
          </cell>
          <cell r="F30">
            <v>0.2626</v>
          </cell>
          <cell r="G30">
            <v>0.33939999999999998</v>
          </cell>
          <cell r="H30">
            <v>0.42470000000000002</v>
          </cell>
          <cell r="I30">
            <v>0.51829999999999998</v>
          </cell>
          <cell r="J30">
            <v>0.61960000000000004</v>
          </cell>
          <cell r="K30">
            <v>0.72840000000000005</v>
          </cell>
          <cell r="L30">
            <v>0.84430000000000005</v>
          </cell>
          <cell r="M30">
            <v>0.96699999999999997</v>
          </cell>
          <cell r="N30">
            <v>1.0960000000000001</v>
          </cell>
          <cell r="O30">
            <v>1.2312000000000001</v>
          </cell>
          <cell r="P30">
            <v>1.3722000000000001</v>
          </cell>
          <cell r="Q30">
            <v>1.5186999999999999</v>
          </cell>
          <cell r="R30">
            <v>1.6704000000000001</v>
          </cell>
          <cell r="S30">
            <v>1.827</v>
          </cell>
          <cell r="T30">
            <v>1.9883999999999999</v>
          </cell>
          <cell r="U30">
            <v>2.1541999999999999</v>
          </cell>
          <cell r="V30">
            <v>2.3241999999999998</v>
          </cell>
          <cell r="W30">
            <v>2.4982000000000002</v>
          </cell>
          <cell r="X30">
            <v>2.6758999999999999</v>
          </cell>
          <cell r="Y30">
            <v>2.8571</v>
          </cell>
          <cell r="Z30">
            <v>3.0417000000000001</v>
          </cell>
          <cell r="AA30">
            <v>3.2294999999999998</v>
          </cell>
          <cell r="AB30">
            <v>3.4201999999999999</v>
          </cell>
          <cell r="AC30">
            <v>3.6137000000000001</v>
          </cell>
          <cell r="AD30">
            <v>3.8098000000000001</v>
          </cell>
          <cell r="AE30">
            <v>4.0084</v>
          </cell>
          <cell r="AF30">
            <v>4.2092000000000001</v>
          </cell>
          <cell r="AG30">
            <v>4.4122000000000003</v>
          </cell>
          <cell r="AH30">
            <v>4.6172000000000004</v>
          </cell>
          <cell r="AI30">
            <v>4.8240999999999996</v>
          </cell>
          <cell r="AJ30">
            <v>5.0326000000000004</v>
          </cell>
          <cell r="AK30">
            <v>5.2427999999999999</v>
          </cell>
          <cell r="AL30">
            <v>5.4545000000000003</v>
          </cell>
          <cell r="AM30">
            <v>5.6676000000000002</v>
          </cell>
          <cell r="AN30">
            <v>5.8818999999999999</v>
          </cell>
          <cell r="AO30">
            <v>6.0972999999999997</v>
          </cell>
          <cell r="AP30">
            <v>6.3137999999999996</v>
          </cell>
          <cell r="AQ30">
            <v>6.5312999999999999</v>
          </cell>
          <cell r="AR30">
            <v>6.7496</v>
          </cell>
          <cell r="AS30">
            <v>6.9687000000000001</v>
          </cell>
          <cell r="AT30">
            <v>7.1885000000000003</v>
          </cell>
          <cell r="AU30">
            <v>7.4089</v>
          </cell>
          <cell r="AV30">
            <v>7.6298000000000004</v>
          </cell>
          <cell r="AW30">
            <v>7.8512000000000004</v>
          </cell>
        </row>
        <row r="31">
          <cell r="B31">
            <v>5.1299999999999998E-2</v>
          </cell>
          <cell r="C31">
            <v>9.0800000000000006E-2</v>
          </cell>
          <cell r="D31">
            <v>0.14080000000000001</v>
          </cell>
          <cell r="E31">
            <v>0.20100000000000001</v>
          </cell>
          <cell r="F31">
            <v>0.27100000000000002</v>
          </cell>
          <cell r="G31">
            <v>0.35020000000000001</v>
          </cell>
          <cell r="H31">
            <v>0.43830000000000002</v>
          </cell>
          <cell r="I31">
            <v>0.53490000000000004</v>
          </cell>
          <cell r="J31">
            <v>0.63959999999999995</v>
          </cell>
          <cell r="K31">
            <v>0.75209999999999999</v>
          </cell>
          <cell r="L31">
            <v>0.87180000000000002</v>
          </cell>
          <cell r="M31">
            <v>0.99860000000000004</v>
          </cell>
          <cell r="N31">
            <v>1.1321000000000001</v>
          </cell>
          <cell r="O31">
            <v>1.2718</v>
          </cell>
          <cell r="P31">
            <v>1.4176</v>
          </cell>
          <cell r="Q31">
            <v>1.5690999999999999</v>
          </cell>
          <cell r="R31">
            <v>1.726</v>
          </cell>
          <cell r="S31">
            <v>1.8880999999999999</v>
          </cell>
          <cell r="T31">
            <v>2.0550000000000002</v>
          </cell>
          <cell r="U31">
            <v>2.2265999999999999</v>
          </cell>
          <cell r="V31">
            <v>2.4024999999999999</v>
          </cell>
          <cell r="W31">
            <v>2.5825</v>
          </cell>
          <cell r="X31">
            <v>2.7664</v>
          </cell>
          <cell r="Y31">
            <v>2.9540000000000002</v>
          </cell>
          <cell r="Z31">
            <v>3.1450999999999998</v>
          </cell>
          <cell r="AA31">
            <v>3.3393999999999999</v>
          </cell>
          <cell r="AB31">
            <v>3.5367999999999999</v>
          </cell>
          <cell r="AC31">
            <v>3.7370999999999999</v>
          </cell>
          <cell r="AD31">
            <v>3.9401000000000002</v>
          </cell>
          <cell r="AE31">
            <v>4.1456</v>
          </cell>
          <cell r="AF31">
            <v>4.3535000000000004</v>
          </cell>
          <cell r="AG31">
            <v>4.5636000000000001</v>
          </cell>
          <cell r="AH31">
            <v>4.7756999999999996</v>
          </cell>
          <cell r="AI31">
            <v>4.9897999999999998</v>
          </cell>
          <cell r="AJ31">
            <v>5.2057000000000002</v>
          </cell>
          <cell r="AK31">
            <v>5.4231999999999996</v>
          </cell>
          <cell r="AL31">
            <v>5.6422999999999996</v>
          </cell>
          <cell r="AM31">
            <v>5.8627000000000002</v>
          </cell>
          <cell r="AN31">
            <v>6.0843999999999996</v>
          </cell>
          <cell r="AO31">
            <v>6.3072999999999997</v>
          </cell>
          <cell r="AP31">
            <v>6.5312999999999999</v>
          </cell>
          <cell r="AQ31">
            <v>6.7563000000000004</v>
          </cell>
          <cell r="AR31">
            <v>6.9821</v>
          </cell>
          <cell r="AS31">
            <v>7.2085999999999997</v>
          </cell>
          <cell r="AT31">
            <v>7.4359000000000002</v>
          </cell>
          <cell r="AU31">
            <v>7.6638000000000002</v>
          </cell>
          <cell r="AV31">
            <v>7.8921999999999999</v>
          </cell>
          <cell r="AW31">
            <v>8.1210000000000004</v>
          </cell>
        </row>
        <row r="32">
          <cell r="B32">
            <v>5.28E-2</v>
          </cell>
          <cell r="C32">
            <v>9.35E-2</v>
          </cell>
          <cell r="D32">
            <v>0.14510000000000001</v>
          </cell>
          <cell r="E32">
            <v>0.2072</v>
          </cell>
          <cell r="F32">
            <v>0.27929999999999999</v>
          </cell>
          <cell r="G32">
            <v>0.36099999999999999</v>
          </cell>
          <cell r="H32">
            <v>0.45190000000000002</v>
          </cell>
          <cell r="I32">
            <v>0.55159999999999998</v>
          </cell>
          <cell r="J32">
            <v>0.65969999999999995</v>
          </cell>
          <cell r="K32">
            <v>0.77569999999999995</v>
          </cell>
          <cell r="L32">
            <v>0.89939999999999998</v>
          </cell>
          <cell r="M32">
            <v>1.0303</v>
          </cell>
          <cell r="N32">
            <v>1.1680999999999999</v>
          </cell>
          <cell r="O32">
            <v>1.3125</v>
          </cell>
          <cell r="P32">
            <v>1.4631000000000001</v>
          </cell>
          <cell r="Q32">
            <v>1.6195999999999999</v>
          </cell>
          <cell r="R32">
            <v>1.7817000000000001</v>
          </cell>
          <cell r="S32">
            <v>1.9492</v>
          </cell>
          <cell r="T32">
            <v>2.1217000000000001</v>
          </cell>
          <cell r="U32">
            <v>2.2989999999999999</v>
          </cell>
          <cell r="V32">
            <v>2.4807999999999999</v>
          </cell>
          <cell r="W32">
            <v>2.6669</v>
          </cell>
          <cell r="X32">
            <v>2.8571</v>
          </cell>
          <cell r="Y32">
            <v>3.0510000000000002</v>
          </cell>
          <cell r="Z32">
            <v>3.2486000000000002</v>
          </cell>
          <cell r="AA32">
            <v>3.4495</v>
          </cell>
          <cell r="AB32">
            <v>3.6536</v>
          </cell>
          <cell r="AC32">
            <v>3.8607</v>
          </cell>
          <cell r="AD32">
            <v>4.0705999999999998</v>
          </cell>
          <cell r="AE32">
            <v>4.2831000000000001</v>
          </cell>
          <cell r="AF32">
            <v>4.4981</v>
          </cell>
          <cell r="AG32">
            <v>4.7153</v>
          </cell>
          <cell r="AH32">
            <v>4.9347000000000003</v>
          </cell>
          <cell r="AI32">
            <v>5.1561000000000003</v>
          </cell>
          <cell r="AJ32">
            <v>5.3792999999999997</v>
          </cell>
          <cell r="AK32">
            <v>5.6041999999999996</v>
          </cell>
          <cell r="AL32">
            <v>5.8305999999999996</v>
          </cell>
          <cell r="AM32">
            <v>6.0585000000000004</v>
          </cell>
          <cell r="AN32">
            <v>6.2877000000000001</v>
          </cell>
          <cell r="AO32">
            <v>6.5182000000000002</v>
          </cell>
          <cell r="AP32">
            <v>6.7496</v>
          </cell>
          <cell r="AQ32">
            <v>6.9821</v>
          </cell>
          <cell r="AR32">
            <v>7.2154999999999996</v>
          </cell>
          <cell r="AS32">
            <v>7.4496000000000002</v>
          </cell>
          <cell r="AT32">
            <v>7.6844000000000001</v>
          </cell>
          <cell r="AU32">
            <v>7.9198000000000004</v>
          </cell>
          <cell r="AV32">
            <v>8.1556999999999995</v>
          </cell>
          <cell r="AW32">
            <v>8.3919999999999995</v>
          </cell>
        </row>
      </sheetData>
      <sheetData sheetId="4" refreshError="1"/>
      <sheetData sheetId="5" refreshError="1">
        <row r="2">
          <cell r="B2">
            <v>7.9000000000000008E-3</v>
          </cell>
          <cell r="C2">
            <v>1.3100000000000001E-2</v>
          </cell>
          <cell r="D2">
            <v>1.95E-2</v>
          </cell>
          <cell r="E2">
            <v>2.69E-2</v>
          </cell>
          <cell r="F2">
            <v>3.5299999999999998E-2</v>
          </cell>
          <cell r="G2">
            <v>4.4600000000000001E-2</v>
          </cell>
          <cell r="H2">
            <v>5.4899999999999997E-2</v>
          </cell>
          <cell r="I2">
            <v>6.6000000000000003E-2</v>
          </cell>
          <cell r="J2">
            <v>7.8100000000000003E-2</v>
          </cell>
          <cell r="K2">
            <v>9.11E-2</v>
          </cell>
          <cell r="L2">
            <v>0.105</v>
          </cell>
          <cell r="M2">
            <v>0.1198</v>
          </cell>
          <cell r="N2">
            <v>0.1356</v>
          </cell>
          <cell r="O2">
            <v>0.15229999999999999</v>
          </cell>
          <cell r="P2">
            <v>0.17</v>
          </cell>
          <cell r="Q2">
            <v>0.1888</v>
          </cell>
          <cell r="R2">
            <v>0.20849999999999999</v>
          </cell>
          <cell r="S2">
            <v>0.2293</v>
          </cell>
          <cell r="T2">
            <v>0.25130000000000002</v>
          </cell>
          <cell r="U2">
            <v>0.27429999999999999</v>
          </cell>
          <cell r="V2">
            <v>0.29859999999999998</v>
          </cell>
          <cell r="W2">
            <v>0.3241</v>
          </cell>
          <cell r="X2">
            <v>0.3508</v>
          </cell>
          <cell r="Y2">
            <v>0.37890000000000001</v>
          </cell>
          <cell r="Z2">
            <v>0.4083</v>
          </cell>
          <cell r="AA2">
            <v>0.43919999999999998</v>
          </cell>
          <cell r="AB2">
            <v>0.47149999999999997</v>
          </cell>
          <cell r="AC2">
            <v>0.50529999999999997</v>
          </cell>
          <cell r="AD2">
            <v>0.54079999999999995</v>
          </cell>
          <cell r="AE2">
            <v>0.57789999999999997</v>
          </cell>
          <cell r="AF2">
            <v>0.61670000000000003</v>
          </cell>
          <cell r="AG2">
            <v>0.6573</v>
          </cell>
          <cell r="AH2">
            <v>0.69979999999999998</v>
          </cell>
          <cell r="AI2">
            <v>0.74419999999999997</v>
          </cell>
          <cell r="AJ2">
            <v>0.79059999999999997</v>
          </cell>
          <cell r="AK2">
            <v>0.83919999999999995</v>
          </cell>
          <cell r="AL2">
            <v>0.88990000000000002</v>
          </cell>
          <cell r="AM2">
            <v>0.94279999999999997</v>
          </cell>
          <cell r="AN2">
            <v>0.99809999999999999</v>
          </cell>
          <cell r="AO2">
            <v>1.0559000000000001</v>
          </cell>
          <cell r="AP2">
            <v>1.1162000000000001</v>
          </cell>
          <cell r="AQ2">
            <v>1.1792</v>
          </cell>
          <cell r="AR2">
            <v>1.2448999999999999</v>
          </cell>
          <cell r="AS2">
            <v>1.3134999999999999</v>
          </cell>
          <cell r="AT2">
            <v>1.385</v>
          </cell>
          <cell r="AU2">
            <v>1.4597</v>
          </cell>
          <cell r="AV2">
            <v>1.5375000000000001</v>
          </cell>
          <cell r="AW2">
            <v>1.6187</v>
          </cell>
        </row>
        <row r="3">
          <cell r="B3">
            <v>9.5999999999999992E-3</v>
          </cell>
          <cell r="C3">
            <v>1.6E-2</v>
          </cell>
          <cell r="D3">
            <v>2.3699999999999999E-2</v>
          </cell>
          <cell r="E3">
            <v>3.27E-2</v>
          </cell>
          <cell r="F3">
            <v>4.2999999999999997E-2</v>
          </cell>
          <cell r="G3">
            <v>5.4300000000000001E-2</v>
          </cell>
          <cell r="H3">
            <v>6.6799999999999998E-2</v>
          </cell>
          <cell r="I3">
            <v>8.0399999999999999E-2</v>
          </cell>
          <cell r="J3">
            <v>9.5100000000000004E-2</v>
          </cell>
          <cell r="K3">
            <v>0.1108</v>
          </cell>
          <cell r="L3">
            <v>0.12759999999999999</v>
          </cell>
          <cell r="M3">
            <v>0.14549999999999999</v>
          </cell>
          <cell r="N3">
            <v>0.16439999999999999</v>
          </cell>
          <cell r="O3">
            <v>0.18429999999999999</v>
          </cell>
          <cell r="P3">
            <v>0.2054</v>
          </cell>
          <cell r="Q3">
            <v>0.2276</v>
          </cell>
          <cell r="R3">
            <v>0.25090000000000001</v>
          </cell>
          <cell r="S3">
            <v>0.27529999999999999</v>
          </cell>
          <cell r="T3">
            <v>0.3009</v>
          </cell>
          <cell r="U3">
            <v>0.32779999999999998</v>
          </cell>
          <cell r="V3">
            <v>0.35580000000000001</v>
          </cell>
          <cell r="W3">
            <v>0.3851</v>
          </cell>
          <cell r="X3">
            <v>0.41570000000000001</v>
          </cell>
          <cell r="Y3">
            <v>0.4476</v>
          </cell>
          <cell r="Z3">
            <v>0.48089999999999999</v>
          </cell>
          <cell r="AA3">
            <v>0.51570000000000005</v>
          </cell>
          <cell r="AB3">
            <v>0.55179999999999996</v>
          </cell>
          <cell r="AC3">
            <v>0.58950000000000002</v>
          </cell>
          <cell r="AD3">
            <v>0.62880000000000003</v>
          </cell>
          <cell r="AE3">
            <v>0.66959999999999997</v>
          </cell>
          <cell r="AF3">
            <v>0.71209999999999996</v>
          </cell>
          <cell r="AG3">
            <v>0.75629999999999997</v>
          </cell>
          <cell r="AH3">
            <v>0.80230000000000001</v>
          </cell>
          <cell r="AI3">
            <v>0.85009999999999997</v>
          </cell>
          <cell r="AJ3">
            <v>0.89980000000000004</v>
          </cell>
          <cell r="AK3">
            <v>0.95140000000000002</v>
          </cell>
          <cell r="AL3">
            <v>1.0051000000000001</v>
          </cell>
          <cell r="AM3">
            <v>1.0608</v>
          </cell>
          <cell r="AN3">
            <v>1.1187</v>
          </cell>
          <cell r="AO3">
            <v>1.1788000000000001</v>
          </cell>
          <cell r="AP3">
            <v>1.2413000000000001</v>
          </cell>
          <cell r="AQ3">
            <v>1.3061</v>
          </cell>
          <cell r="AR3">
            <v>1.3734</v>
          </cell>
          <cell r="AS3">
            <v>1.4432</v>
          </cell>
          <cell r="AT3">
            <v>1.5156000000000001</v>
          </cell>
          <cell r="AU3">
            <v>1.5908</v>
          </cell>
          <cell r="AV3">
            <v>1.6688000000000001</v>
          </cell>
          <cell r="AW3">
            <v>1.7497</v>
          </cell>
        </row>
        <row r="4">
          <cell r="B4">
            <v>1.12E-2</v>
          </cell>
          <cell r="C4">
            <v>1.8800000000000001E-2</v>
          </cell>
          <cell r="D4">
            <v>2.7900000000000001E-2</v>
          </cell>
          <cell r="E4">
            <v>3.8600000000000002E-2</v>
          </cell>
          <cell r="F4">
            <v>5.0700000000000002E-2</v>
          </cell>
          <cell r="G4">
            <v>6.4100000000000004E-2</v>
          </cell>
          <cell r="H4">
            <v>7.8899999999999998E-2</v>
          </cell>
          <cell r="I4">
            <v>9.5000000000000001E-2</v>
          </cell>
          <cell r="J4">
            <v>0.11219999999999999</v>
          </cell>
          <cell r="K4">
            <v>0.1308</v>
          </cell>
          <cell r="L4">
            <v>0.15049999999999999</v>
          </cell>
          <cell r="M4">
            <v>0.1714</v>
          </cell>
          <cell r="N4">
            <v>0.19359999999999999</v>
          </cell>
          <cell r="O4">
            <v>0.21690000000000001</v>
          </cell>
          <cell r="P4">
            <v>0.24149999999999999</v>
          </cell>
          <cell r="Q4">
            <v>0.26719999999999999</v>
          </cell>
          <cell r="R4">
            <v>0.29420000000000002</v>
          </cell>
          <cell r="S4">
            <v>0.32240000000000002</v>
          </cell>
          <cell r="T4">
            <v>0.35189999999999999</v>
          </cell>
          <cell r="U4">
            <v>0.3826</v>
          </cell>
          <cell r="V4">
            <v>0.41470000000000001</v>
          </cell>
          <cell r="W4">
            <v>0.44800000000000001</v>
          </cell>
          <cell r="X4">
            <v>0.48280000000000001</v>
          </cell>
          <cell r="Y4">
            <v>0.51880000000000004</v>
          </cell>
          <cell r="Z4">
            <v>0.55630000000000002</v>
          </cell>
          <cell r="AA4">
            <v>0.59519999999999995</v>
          </cell>
          <cell r="AB4">
            <v>0.63560000000000005</v>
          </cell>
          <cell r="AC4">
            <v>0.67759999999999998</v>
          </cell>
          <cell r="AD4">
            <v>0.72099999999999997</v>
          </cell>
          <cell r="AE4">
            <v>0.7661</v>
          </cell>
          <cell r="AF4">
            <v>0.81269999999999998</v>
          </cell>
          <cell r="AG4">
            <v>0.86109999999999998</v>
          </cell>
          <cell r="AH4">
            <v>0.91120000000000001</v>
          </cell>
          <cell r="AI4">
            <v>0.96299999999999997</v>
          </cell>
          <cell r="AJ4">
            <v>1.0165999999999999</v>
          </cell>
          <cell r="AK4">
            <v>1.0722</v>
          </cell>
          <cell r="AL4">
            <v>1.1295999999999999</v>
          </cell>
          <cell r="AM4">
            <v>1.1890000000000001</v>
          </cell>
          <cell r="AN4">
            <v>1.2504999999999999</v>
          </cell>
          <cell r="AO4">
            <v>1.3140000000000001</v>
          </cell>
          <cell r="AP4">
            <v>1.3796999999999999</v>
          </cell>
          <cell r="AQ4">
            <v>1.4477</v>
          </cell>
          <cell r="AR4">
            <v>1.5179</v>
          </cell>
          <cell r="AS4">
            <v>1.5904</v>
          </cell>
          <cell r="AT4">
            <v>1.6654</v>
          </cell>
          <cell r="AU4">
            <v>1.7427999999999999</v>
          </cell>
          <cell r="AV4">
            <v>1.8228</v>
          </cell>
          <cell r="AW4">
            <v>1.9055</v>
          </cell>
        </row>
        <row r="5">
          <cell r="B5">
            <v>1.29E-2</v>
          </cell>
          <cell r="C5">
            <v>2.1600000000000001E-2</v>
          </cell>
          <cell r="D5">
            <v>3.2199999999999999E-2</v>
          </cell>
          <cell r="E5">
            <v>4.4499999999999998E-2</v>
          </cell>
          <cell r="F5">
            <v>5.8400000000000001E-2</v>
          </cell>
          <cell r="G5">
            <v>7.3999999999999996E-2</v>
          </cell>
          <cell r="H5">
            <v>9.0999999999999998E-2</v>
          </cell>
          <cell r="I5">
            <v>0.1096</v>
          </cell>
          <cell r="J5">
            <v>0.1295</v>
          </cell>
          <cell r="K5">
            <v>0.15090000000000001</v>
          </cell>
          <cell r="L5">
            <v>0.1736</v>
          </cell>
          <cell r="M5">
            <v>0.19769999999999999</v>
          </cell>
          <cell r="N5">
            <v>0.22320000000000001</v>
          </cell>
          <cell r="O5">
            <v>0.24990000000000001</v>
          </cell>
          <cell r="P5">
            <v>0.27800000000000002</v>
          </cell>
          <cell r="Q5">
            <v>0.3075</v>
          </cell>
          <cell r="R5">
            <v>0.33829999999999999</v>
          </cell>
          <cell r="S5">
            <v>0.37040000000000001</v>
          </cell>
          <cell r="T5">
            <v>0.40389999999999998</v>
          </cell>
          <cell r="U5">
            <v>0.43869999999999998</v>
          </cell>
          <cell r="V5">
            <v>0.47489999999999999</v>
          </cell>
          <cell r="W5">
            <v>0.51249999999999996</v>
          </cell>
          <cell r="X5">
            <v>0.55159999999999998</v>
          </cell>
          <cell r="Y5">
            <v>0.59199999999999997</v>
          </cell>
          <cell r="Z5">
            <v>0.63390000000000002</v>
          </cell>
          <cell r="AA5">
            <v>0.67730000000000001</v>
          </cell>
          <cell r="AB5">
            <v>0.72219999999999995</v>
          </cell>
          <cell r="AC5">
            <v>0.76870000000000005</v>
          </cell>
          <cell r="AD5">
            <v>0.81669999999999998</v>
          </cell>
          <cell r="AE5">
            <v>0.86629999999999996</v>
          </cell>
          <cell r="AF5">
            <v>0.91749999999999998</v>
          </cell>
          <cell r="AG5">
            <v>0.97050000000000003</v>
          </cell>
          <cell r="AH5">
            <v>1.0250999999999999</v>
          </cell>
          <cell r="AI5">
            <v>1.0814999999999999</v>
          </cell>
          <cell r="AJ5">
            <v>1.1395999999999999</v>
          </cell>
          <cell r="AK5">
            <v>1.1996</v>
          </cell>
          <cell r="AL5">
            <v>1.2615000000000001</v>
          </cell>
          <cell r="AM5">
            <v>1.3252999999999999</v>
          </cell>
          <cell r="AN5">
            <v>1.391</v>
          </cell>
          <cell r="AO5">
            <v>1.4587000000000001</v>
          </cell>
          <cell r="AP5">
            <v>1.5286</v>
          </cell>
          <cell r="AQ5">
            <v>1.6005</v>
          </cell>
          <cell r="AR5">
            <v>1.6746000000000001</v>
          </cell>
          <cell r="AS5">
            <v>1.7508999999999999</v>
          </cell>
          <cell r="AT5">
            <v>1.8294999999999999</v>
          </cell>
          <cell r="AU5">
            <v>1.9104000000000001</v>
          </cell>
          <cell r="AV5">
            <v>1.9937</v>
          </cell>
          <cell r="AW5">
            <v>2.0794999999999999</v>
          </cell>
        </row>
        <row r="6">
          <cell r="B6">
            <v>1.46E-2</v>
          </cell>
          <cell r="C6">
            <v>2.4400000000000002E-2</v>
          </cell>
          <cell r="D6">
            <v>3.6400000000000002E-2</v>
          </cell>
          <cell r="E6">
            <v>5.04E-2</v>
          </cell>
          <cell r="F6">
            <v>6.6199999999999995E-2</v>
          </cell>
          <cell r="G6">
            <v>8.3799999999999999E-2</v>
          </cell>
          <cell r="H6">
            <v>0.1032</v>
          </cell>
          <cell r="I6">
            <v>0.1242</v>
          </cell>
          <cell r="J6">
            <v>0.1469</v>
          </cell>
          <cell r="K6">
            <v>0.1711</v>
          </cell>
          <cell r="L6">
            <v>0.19689999999999999</v>
          </cell>
          <cell r="M6">
            <v>0.22420000000000001</v>
          </cell>
          <cell r="N6">
            <v>0.253</v>
          </cell>
          <cell r="O6">
            <v>0.2833</v>
          </cell>
          <cell r="P6">
            <v>0.315</v>
          </cell>
          <cell r="Q6">
            <v>0.34820000000000001</v>
          </cell>
          <cell r="R6">
            <v>0.38290000000000002</v>
          </cell>
          <cell r="S6">
            <v>0.41909999999999997</v>
          </cell>
          <cell r="T6">
            <v>0.45660000000000001</v>
          </cell>
          <cell r="U6">
            <v>0.49569999999999997</v>
          </cell>
          <cell r="V6">
            <v>0.53620000000000001</v>
          </cell>
          <cell r="W6">
            <v>0.57820000000000005</v>
          </cell>
          <cell r="X6">
            <v>0.62170000000000003</v>
          </cell>
          <cell r="Y6">
            <v>0.66679999999999995</v>
          </cell>
          <cell r="Z6">
            <v>0.71330000000000005</v>
          </cell>
          <cell r="AA6">
            <v>0.76139999999999997</v>
          </cell>
          <cell r="AB6">
            <v>0.81100000000000005</v>
          </cell>
          <cell r="AC6">
            <v>0.86219999999999997</v>
          </cell>
          <cell r="AD6">
            <v>0.91510000000000002</v>
          </cell>
          <cell r="AE6">
            <v>0.96960000000000002</v>
          </cell>
          <cell r="AF6">
            <v>1.0257000000000001</v>
          </cell>
          <cell r="AG6">
            <v>1.0834999999999999</v>
          </cell>
          <cell r="AH6">
            <v>1.1431</v>
          </cell>
          <cell r="AI6">
            <v>1.2043999999999999</v>
          </cell>
          <cell r="AJ6">
            <v>1.2674000000000001</v>
          </cell>
          <cell r="AK6">
            <v>1.3323</v>
          </cell>
          <cell r="AL6">
            <v>1.3991</v>
          </cell>
          <cell r="AM6">
            <v>1.4677</v>
          </cell>
          <cell r="AN6">
            <v>1.5383</v>
          </cell>
          <cell r="AO6">
            <v>1.6108</v>
          </cell>
          <cell r="AP6">
            <v>1.6854</v>
          </cell>
          <cell r="AQ6">
            <v>1.762</v>
          </cell>
          <cell r="AR6">
            <v>1.8407</v>
          </cell>
          <cell r="AS6">
            <v>1.9215</v>
          </cell>
          <cell r="AT6">
            <v>2.0045999999999999</v>
          </cell>
          <cell r="AU6">
            <v>2.0897999999999999</v>
          </cell>
          <cell r="AV6">
            <v>2.1774</v>
          </cell>
          <cell r="AW6">
            <v>2.2673000000000001</v>
          </cell>
        </row>
        <row r="7">
          <cell r="B7">
            <v>1.6199999999999999E-2</v>
          </cell>
          <cell r="C7">
            <v>2.7199999999999998E-2</v>
          </cell>
          <cell r="D7">
            <v>4.0599999999999997E-2</v>
          </cell>
          <cell r="E7">
            <v>5.6300000000000003E-2</v>
          </cell>
          <cell r="F7">
            <v>7.3999999999999996E-2</v>
          </cell>
          <cell r="G7">
            <v>9.3700000000000006E-2</v>
          </cell>
          <cell r="H7">
            <v>0.1154</v>
          </cell>
          <cell r="I7">
            <v>0.13900000000000001</v>
          </cell>
          <cell r="J7">
            <v>0.1643</v>
          </cell>
          <cell r="K7">
            <v>0.1915</v>
          </cell>
          <cell r="L7">
            <v>0.2203</v>
          </cell>
          <cell r="M7">
            <v>0.25090000000000001</v>
          </cell>
          <cell r="N7">
            <v>0.28310000000000002</v>
          </cell>
          <cell r="O7">
            <v>0.31690000000000002</v>
          </cell>
          <cell r="P7">
            <v>0.3523</v>
          </cell>
          <cell r="Q7">
            <v>0.38940000000000002</v>
          </cell>
          <cell r="R7">
            <v>0.42799999999999999</v>
          </cell>
          <cell r="S7">
            <v>0.46829999999999999</v>
          </cell>
          <cell r="T7">
            <v>0.5101</v>
          </cell>
          <cell r="U7">
            <v>0.5534</v>
          </cell>
          <cell r="V7">
            <v>0.59840000000000004</v>
          </cell>
          <cell r="W7">
            <v>0.64490000000000003</v>
          </cell>
          <cell r="X7">
            <v>0.69299999999999995</v>
          </cell>
          <cell r="Y7">
            <v>0.74280000000000002</v>
          </cell>
          <cell r="Z7">
            <v>0.79410000000000003</v>
          </cell>
          <cell r="AA7">
            <v>0.84699999999999998</v>
          </cell>
          <cell r="AB7">
            <v>0.90159999999999996</v>
          </cell>
          <cell r="AC7">
            <v>0.95779999999999998</v>
          </cell>
          <cell r="AD7">
            <v>1.0157</v>
          </cell>
          <cell r="AE7">
            <v>1.0751999999999999</v>
          </cell>
          <cell r="AF7">
            <v>1.1365000000000001</v>
          </cell>
          <cell r="AG7">
            <v>1.1995</v>
          </cell>
          <cell r="AH7">
            <v>1.2642</v>
          </cell>
          <cell r="AI7">
            <v>1.3308</v>
          </cell>
          <cell r="AJ7">
            <v>1.3991</v>
          </cell>
          <cell r="AK7">
            <v>1.4692000000000001</v>
          </cell>
          <cell r="AL7">
            <v>1.5411999999999999</v>
          </cell>
          <cell r="AM7">
            <v>1.6151</v>
          </cell>
          <cell r="AN7">
            <v>1.6910000000000001</v>
          </cell>
          <cell r="AO7">
            <v>1.7686999999999999</v>
          </cell>
          <cell r="AP7">
            <v>1.8485</v>
          </cell>
          <cell r="AQ7">
            <v>1.9302999999999999</v>
          </cell>
          <cell r="AR7">
            <v>2.0141</v>
          </cell>
          <cell r="AS7">
            <v>2.1000999999999999</v>
          </cell>
          <cell r="AT7">
            <v>2.1882000000000001</v>
          </cell>
          <cell r="AU7">
            <v>2.2784</v>
          </cell>
          <cell r="AV7">
            <v>2.3708999999999998</v>
          </cell>
          <cell r="AW7">
            <v>2.4657</v>
          </cell>
        </row>
        <row r="8">
          <cell r="B8">
            <v>1.7899999999999999E-2</v>
          </cell>
          <cell r="C8">
            <v>3.0099999999999998E-2</v>
          </cell>
          <cell r="D8">
            <v>4.4900000000000002E-2</v>
          </cell>
          <cell r="E8">
            <v>6.2100000000000002E-2</v>
          </cell>
          <cell r="F8">
            <v>8.1799999999999998E-2</v>
          </cell>
          <cell r="G8">
            <v>0.1036</v>
          </cell>
          <cell r="H8">
            <v>0.12770000000000001</v>
          </cell>
          <cell r="I8">
            <v>0.1537</v>
          </cell>
          <cell r="J8">
            <v>0.18179999999999999</v>
          </cell>
          <cell r="K8">
            <v>0.21190000000000001</v>
          </cell>
          <cell r="L8">
            <v>0.24379999999999999</v>
          </cell>
          <cell r="M8">
            <v>0.2777</v>
          </cell>
          <cell r="N8">
            <v>0.31330000000000002</v>
          </cell>
          <cell r="O8">
            <v>0.35070000000000001</v>
          </cell>
          <cell r="P8">
            <v>0.38990000000000002</v>
          </cell>
          <cell r="Q8">
            <v>0.43080000000000002</v>
          </cell>
          <cell r="R8">
            <v>0.47349999999999998</v>
          </cell>
          <cell r="S8">
            <v>0.51790000000000003</v>
          </cell>
          <cell r="T8">
            <v>0.56399999999999995</v>
          </cell>
          <cell r="U8">
            <v>0.61180000000000001</v>
          </cell>
          <cell r="V8">
            <v>0.66120000000000001</v>
          </cell>
          <cell r="W8">
            <v>0.71240000000000003</v>
          </cell>
          <cell r="X8">
            <v>0.76519999999999999</v>
          </cell>
          <cell r="Y8">
            <v>0.81979999999999997</v>
          </cell>
          <cell r="Z8">
            <v>0.876</v>
          </cell>
          <cell r="AA8">
            <v>0.93389999999999995</v>
          </cell>
          <cell r="AB8">
            <v>0.99360000000000004</v>
          </cell>
          <cell r="AC8">
            <v>1.0548999999999999</v>
          </cell>
          <cell r="AD8">
            <v>1.1180000000000001</v>
          </cell>
          <cell r="AE8">
            <v>1.1829000000000001</v>
          </cell>
          <cell r="AF8">
            <v>1.2495000000000001</v>
          </cell>
          <cell r="AG8">
            <v>1.3179000000000001</v>
          </cell>
          <cell r="AH8">
            <v>1.3879999999999999</v>
          </cell>
          <cell r="AI8">
            <v>1.46</v>
          </cell>
          <cell r="AJ8">
            <v>1.5338000000000001</v>
          </cell>
          <cell r="AK8">
            <v>1.6094999999999999</v>
          </cell>
          <cell r="AL8">
            <v>1.6871</v>
          </cell>
          <cell r="AM8">
            <v>1.7665999999999999</v>
          </cell>
          <cell r="AN8">
            <v>1.8480000000000001</v>
          </cell>
          <cell r="AO8">
            <v>1.9313</v>
          </cell>
          <cell r="AP8">
            <v>2.0167000000000002</v>
          </cell>
          <cell r="AQ8">
            <v>2.1040999999999999</v>
          </cell>
          <cell r="AR8">
            <v>2.1934999999999998</v>
          </cell>
          <cell r="AS8">
            <v>2.2850000000000001</v>
          </cell>
          <cell r="AT8">
            <v>2.3786</v>
          </cell>
          <cell r="AU8">
            <v>2.4742999999999999</v>
          </cell>
          <cell r="AV8">
            <v>2.5722999999999998</v>
          </cell>
          <cell r="AW8">
            <v>2.6724000000000001</v>
          </cell>
        </row>
        <row r="9">
          <cell r="B9">
            <v>1.9599999999999999E-2</v>
          </cell>
          <cell r="C9">
            <v>3.2899999999999999E-2</v>
          </cell>
          <cell r="D9">
            <v>4.9099999999999998E-2</v>
          </cell>
          <cell r="E9">
            <v>6.8099999999999994E-2</v>
          </cell>
          <cell r="F9">
            <v>8.9599999999999999E-2</v>
          </cell>
          <cell r="G9">
            <v>0.11360000000000001</v>
          </cell>
          <cell r="H9">
            <v>0.1399</v>
          </cell>
          <cell r="I9">
            <v>0.1686</v>
          </cell>
          <cell r="J9">
            <v>0.19939999999999999</v>
          </cell>
          <cell r="K9">
            <v>0.2324</v>
          </cell>
          <cell r="L9">
            <v>0.26740000000000003</v>
          </cell>
          <cell r="M9">
            <v>0.30459999999999998</v>
          </cell>
          <cell r="N9">
            <v>0.34360000000000002</v>
          </cell>
          <cell r="O9">
            <v>0.38469999999999999</v>
          </cell>
          <cell r="P9">
            <v>0.42770000000000002</v>
          </cell>
          <cell r="Q9">
            <v>0.47260000000000002</v>
          </cell>
          <cell r="R9">
            <v>0.51929999999999998</v>
          </cell>
          <cell r="S9">
            <v>0.56789999999999996</v>
          </cell>
          <cell r="T9">
            <v>0.61829999999999996</v>
          </cell>
          <cell r="U9">
            <v>0.67059999999999997</v>
          </cell>
          <cell r="V9">
            <v>0.72460000000000002</v>
          </cell>
          <cell r="W9">
            <v>0.78049999999999997</v>
          </cell>
          <cell r="X9">
            <v>0.83819999999999995</v>
          </cell>
          <cell r="Y9">
            <v>0.89759999999999995</v>
          </cell>
          <cell r="Z9">
            <v>0.95889999999999997</v>
          </cell>
          <cell r="AA9">
            <v>1.0219</v>
          </cell>
          <cell r="AB9">
            <v>1.0867</v>
          </cell>
          <cell r="AC9">
            <v>1.1534</v>
          </cell>
          <cell r="AD9">
            <v>1.2218</v>
          </cell>
          <cell r="AE9">
            <v>1.2921</v>
          </cell>
          <cell r="AF9">
            <v>1.3642000000000001</v>
          </cell>
          <cell r="AG9">
            <v>1.4381999999999999</v>
          </cell>
          <cell r="AH9">
            <v>1.514</v>
          </cell>
          <cell r="AI9">
            <v>1.5915999999999999</v>
          </cell>
          <cell r="AJ9">
            <v>1.6712</v>
          </cell>
          <cell r="AK9">
            <v>1.7525999999999999</v>
          </cell>
          <cell r="AL9">
            <v>1.8360000000000001</v>
          </cell>
          <cell r="AM9">
            <v>1.9213</v>
          </cell>
          <cell r="AN9">
            <v>2.0085000000000002</v>
          </cell>
          <cell r="AO9">
            <v>2.0977999999999999</v>
          </cell>
          <cell r="AP9">
            <v>2.1890000000000001</v>
          </cell>
          <cell r="AQ9">
            <v>2.2823000000000002</v>
          </cell>
          <cell r="AR9">
            <v>2.3776000000000002</v>
          </cell>
          <cell r="AS9">
            <v>2.4750000000000001</v>
          </cell>
          <cell r="AT9">
            <v>2.5745</v>
          </cell>
          <cell r="AU9">
            <v>2.6762000000000001</v>
          </cell>
          <cell r="AV9">
            <v>2.78</v>
          </cell>
          <cell r="AW9">
            <v>2.8860000000000001</v>
          </cell>
        </row>
        <row r="10">
          <cell r="B10">
            <v>2.1299999999999999E-2</v>
          </cell>
          <cell r="C10">
            <v>3.5700000000000003E-2</v>
          </cell>
          <cell r="D10">
            <v>5.3400000000000003E-2</v>
          </cell>
          <cell r="E10">
            <v>7.3999999999999996E-2</v>
          </cell>
          <cell r="F10">
            <v>9.74E-2</v>
          </cell>
          <cell r="G10">
            <v>0.1235</v>
          </cell>
          <cell r="H10">
            <v>0.1522</v>
          </cell>
          <cell r="I10">
            <v>0.18340000000000001</v>
          </cell>
          <cell r="J10">
            <v>0.217</v>
          </cell>
          <cell r="K10">
            <v>0.25290000000000001</v>
          </cell>
          <cell r="L10">
            <v>0.29110000000000003</v>
          </cell>
          <cell r="M10">
            <v>0.33150000000000002</v>
          </cell>
          <cell r="N10">
            <v>0.37409999999999999</v>
          </cell>
          <cell r="O10">
            <v>0.41880000000000001</v>
          </cell>
          <cell r="P10">
            <v>0.46560000000000001</v>
          </cell>
          <cell r="Q10">
            <v>0.51449999999999996</v>
          </cell>
          <cell r="R10">
            <v>0.56530000000000002</v>
          </cell>
          <cell r="S10">
            <v>0.61819999999999997</v>
          </cell>
          <cell r="T10">
            <v>0.67300000000000004</v>
          </cell>
          <cell r="U10">
            <v>0.7298</v>
          </cell>
          <cell r="V10">
            <v>0.78849999999999998</v>
          </cell>
          <cell r="W10">
            <v>0.84909999999999997</v>
          </cell>
          <cell r="X10">
            <v>0.91169999999999995</v>
          </cell>
          <cell r="Y10">
            <v>0.97609999999999997</v>
          </cell>
          <cell r="Z10">
            <v>1.0425</v>
          </cell>
          <cell r="AA10">
            <v>1.1108</v>
          </cell>
          <cell r="AB10">
            <v>1.1809000000000001</v>
          </cell>
          <cell r="AC10">
            <v>1.2528999999999999</v>
          </cell>
          <cell r="AD10">
            <v>1.3269</v>
          </cell>
          <cell r="AE10">
            <v>1.4027000000000001</v>
          </cell>
          <cell r="AF10">
            <v>1.4803999999999999</v>
          </cell>
          <cell r="AG10">
            <v>1.5601</v>
          </cell>
          <cell r="AH10">
            <v>1.6416999999999999</v>
          </cell>
          <cell r="AI10">
            <v>1.7252000000000001</v>
          </cell>
          <cell r="AJ10">
            <v>1.8106</v>
          </cell>
          <cell r="AK10">
            <v>1.8979999999999999</v>
          </cell>
          <cell r="AL10">
            <v>1.9873000000000001</v>
          </cell>
          <cell r="AM10">
            <v>2.0787</v>
          </cell>
          <cell r="AN10">
            <v>2.1720000000000002</v>
          </cell>
          <cell r="AO10">
            <v>2.2673999999999999</v>
          </cell>
          <cell r="AP10">
            <v>2.3647999999999998</v>
          </cell>
          <cell r="AQ10">
            <v>2.4641999999999999</v>
          </cell>
          <cell r="AR10">
            <v>2.5657000000000001</v>
          </cell>
          <cell r="AS10">
            <v>2.6692999999999998</v>
          </cell>
          <cell r="AT10">
            <v>2.7751000000000001</v>
          </cell>
          <cell r="AU10">
            <v>2.8828999999999998</v>
          </cell>
          <cell r="AV10">
            <v>2.9929000000000001</v>
          </cell>
          <cell r="AW10">
            <v>3.1052</v>
          </cell>
        </row>
        <row r="11">
          <cell r="B11">
            <v>2.29E-2</v>
          </cell>
          <cell r="C11">
            <v>3.8600000000000002E-2</v>
          </cell>
          <cell r="D11">
            <v>5.7599999999999998E-2</v>
          </cell>
          <cell r="E11">
            <v>7.9899999999999999E-2</v>
          </cell>
          <cell r="F11">
            <v>0.1052</v>
          </cell>
          <cell r="G11">
            <v>0.13339999999999999</v>
          </cell>
          <cell r="H11">
            <v>0.16450000000000001</v>
          </cell>
          <cell r="I11">
            <v>0.19819999999999999</v>
          </cell>
          <cell r="J11">
            <v>0.2346</v>
          </cell>
          <cell r="K11">
            <v>0.27350000000000002</v>
          </cell>
          <cell r="L11">
            <v>0.31480000000000002</v>
          </cell>
          <cell r="M11">
            <v>0.35859999999999997</v>
          </cell>
          <cell r="N11">
            <v>0.4047</v>
          </cell>
          <cell r="O11">
            <v>0.4531</v>
          </cell>
          <cell r="P11">
            <v>0.50370000000000004</v>
          </cell>
          <cell r="Q11">
            <v>0.55649999999999999</v>
          </cell>
          <cell r="R11">
            <v>0.61150000000000004</v>
          </cell>
          <cell r="S11">
            <v>0.66869999999999996</v>
          </cell>
          <cell r="T11">
            <v>0.72799999999999998</v>
          </cell>
          <cell r="U11">
            <v>0.7893</v>
          </cell>
          <cell r="V11">
            <v>0.85270000000000001</v>
          </cell>
          <cell r="W11">
            <v>0.91820000000000002</v>
          </cell>
          <cell r="X11">
            <v>0.98570000000000002</v>
          </cell>
          <cell r="Y11">
            <v>1.0552999999999999</v>
          </cell>
          <cell r="Z11">
            <v>1.1268</v>
          </cell>
          <cell r="AA11">
            <v>1.2002999999999999</v>
          </cell>
          <cell r="AB11">
            <v>1.2759</v>
          </cell>
          <cell r="AC11">
            <v>1.3533999999999999</v>
          </cell>
          <cell r="AD11">
            <v>1.4329000000000001</v>
          </cell>
          <cell r="AE11">
            <v>1.5144</v>
          </cell>
          <cell r="AF11">
            <v>1.5979000000000001</v>
          </cell>
          <cell r="AG11">
            <v>1.6834</v>
          </cell>
          <cell r="AH11">
            <v>1.7708999999999999</v>
          </cell>
          <cell r="AI11">
            <v>1.8603000000000001</v>
          </cell>
          <cell r="AJ11">
            <v>1.9518</v>
          </cell>
          <cell r="AK11">
            <v>2.0453000000000001</v>
          </cell>
          <cell r="AL11">
            <v>2.1408</v>
          </cell>
          <cell r="AM11">
            <v>2.2383999999999999</v>
          </cell>
          <cell r="AN11">
            <v>2.3380000000000001</v>
          </cell>
          <cell r="AO11">
            <v>2.4397000000000002</v>
          </cell>
          <cell r="AP11">
            <v>2.5434000000000001</v>
          </cell>
          <cell r="AQ11">
            <v>2.6492</v>
          </cell>
          <cell r="AR11">
            <v>2.7570999999999999</v>
          </cell>
          <cell r="AS11">
            <v>2.8672</v>
          </cell>
          <cell r="AT11">
            <v>2.9794</v>
          </cell>
          <cell r="AU11">
            <v>3.0937000000000001</v>
          </cell>
          <cell r="AV11">
            <v>3.2103000000000002</v>
          </cell>
          <cell r="AW11">
            <v>3.3290000000000002</v>
          </cell>
        </row>
        <row r="12">
          <cell r="B12">
            <v>2.46E-2</v>
          </cell>
          <cell r="C12">
            <v>4.1399999999999999E-2</v>
          </cell>
          <cell r="D12">
            <v>6.1800000000000001E-2</v>
          </cell>
          <cell r="E12">
            <v>8.5800000000000001E-2</v>
          </cell>
          <cell r="F12">
            <v>0.113</v>
          </cell>
          <cell r="G12">
            <v>0.1434</v>
          </cell>
          <cell r="H12">
            <v>0.17680000000000001</v>
          </cell>
          <cell r="I12">
            <v>0.21310000000000001</v>
          </cell>
          <cell r="J12">
            <v>0.25219999999999998</v>
          </cell>
          <cell r="K12">
            <v>0.29409999999999997</v>
          </cell>
          <cell r="L12">
            <v>0.33860000000000001</v>
          </cell>
          <cell r="M12">
            <v>0.38569999999999999</v>
          </cell>
          <cell r="N12">
            <v>0.43530000000000002</v>
          </cell>
          <cell r="O12">
            <v>0.4874</v>
          </cell>
          <cell r="P12">
            <v>0.54190000000000005</v>
          </cell>
          <cell r="Q12">
            <v>0.5988</v>
          </cell>
          <cell r="R12">
            <v>0.65800000000000003</v>
          </cell>
          <cell r="S12">
            <v>0.71940000000000004</v>
          </cell>
          <cell r="T12">
            <v>0.78320000000000001</v>
          </cell>
          <cell r="U12">
            <v>0.84909999999999997</v>
          </cell>
          <cell r="V12">
            <v>0.9173</v>
          </cell>
          <cell r="W12">
            <v>0.98770000000000002</v>
          </cell>
          <cell r="X12">
            <v>1.0602</v>
          </cell>
          <cell r="Y12">
            <v>1.1348</v>
          </cell>
          <cell r="Z12">
            <v>1.2116</v>
          </cell>
          <cell r="AA12">
            <v>1.2905</v>
          </cell>
          <cell r="AB12">
            <v>1.3714999999999999</v>
          </cell>
          <cell r="AC12">
            <v>1.4545999999999999</v>
          </cell>
          <cell r="AD12">
            <v>1.5398000000000001</v>
          </cell>
          <cell r="AE12">
            <v>1.6271</v>
          </cell>
          <cell r="AF12">
            <v>1.7163999999999999</v>
          </cell>
          <cell r="AG12">
            <v>1.8078000000000001</v>
          </cell>
          <cell r="AH12">
            <v>1.9013</v>
          </cell>
          <cell r="AI12">
            <v>1.9968999999999999</v>
          </cell>
          <cell r="AJ12">
            <v>2.0945</v>
          </cell>
          <cell r="AK12">
            <v>2.1943000000000001</v>
          </cell>
          <cell r="AL12">
            <v>2.2961</v>
          </cell>
          <cell r="AM12">
            <v>2.4</v>
          </cell>
          <cell r="AN12">
            <v>2.5061</v>
          </cell>
          <cell r="AO12">
            <v>2.6141999999999999</v>
          </cell>
          <cell r="AP12">
            <v>2.7244999999999999</v>
          </cell>
          <cell r="AQ12">
            <v>2.8369</v>
          </cell>
          <cell r="AR12">
            <v>2.9514</v>
          </cell>
          <cell r="AS12">
            <v>3.0680999999999998</v>
          </cell>
          <cell r="AT12">
            <v>3.1869999999999998</v>
          </cell>
          <cell r="AU12">
            <v>3.3079999999999998</v>
          </cell>
          <cell r="AV12">
            <v>3.4312999999999998</v>
          </cell>
          <cell r="AW12">
            <v>3.5568</v>
          </cell>
        </row>
        <row r="13">
          <cell r="B13">
            <v>2.63E-2</v>
          </cell>
          <cell r="C13">
            <v>4.4200000000000003E-2</v>
          </cell>
          <cell r="D13">
            <v>6.6100000000000006E-2</v>
          </cell>
          <cell r="E13">
            <v>9.1700000000000004E-2</v>
          </cell>
          <cell r="F13">
            <v>0.1208</v>
          </cell>
          <cell r="G13">
            <v>0.15329999999999999</v>
          </cell>
          <cell r="H13">
            <v>0.18909999999999999</v>
          </cell>
          <cell r="I13">
            <v>0.22800000000000001</v>
          </cell>
          <cell r="J13">
            <v>0.26989999999999997</v>
          </cell>
          <cell r="K13">
            <v>0.31469999999999998</v>
          </cell>
          <cell r="L13">
            <v>0.3624</v>
          </cell>
          <cell r="M13">
            <v>0.41289999999999999</v>
          </cell>
          <cell r="N13">
            <v>0.46600000000000003</v>
          </cell>
          <cell r="O13">
            <v>0.52180000000000004</v>
          </cell>
          <cell r="P13">
            <v>0.58020000000000005</v>
          </cell>
          <cell r="Q13">
            <v>0.6411</v>
          </cell>
          <cell r="R13">
            <v>0.70450000000000002</v>
          </cell>
          <cell r="S13">
            <v>0.77029999999999998</v>
          </cell>
          <cell r="T13">
            <v>0.83860000000000001</v>
          </cell>
          <cell r="U13">
            <v>0.90920000000000001</v>
          </cell>
          <cell r="V13">
            <v>0.98219999999999996</v>
          </cell>
          <cell r="W13">
            <v>1.0573999999999999</v>
          </cell>
          <cell r="X13">
            <v>1.135</v>
          </cell>
          <cell r="Y13">
            <v>1.2149000000000001</v>
          </cell>
          <cell r="Z13">
            <v>1.2968999999999999</v>
          </cell>
          <cell r="AA13">
            <v>1.3812</v>
          </cell>
          <cell r="AB13">
            <v>1.4678</v>
          </cell>
          <cell r="AC13">
            <v>1.5565</v>
          </cell>
          <cell r="AD13">
            <v>1.6474</v>
          </cell>
          <cell r="AE13">
            <v>1.7404999999999999</v>
          </cell>
          <cell r="AF13">
            <v>1.8358000000000001</v>
          </cell>
          <cell r="AG13">
            <v>1.9333</v>
          </cell>
          <cell r="AH13">
            <v>2.0329000000000002</v>
          </cell>
          <cell r="AI13">
            <v>2.1345999999999998</v>
          </cell>
          <cell r="AJ13">
            <v>2.2385999999999999</v>
          </cell>
          <cell r="AK13">
            <v>2.3447</v>
          </cell>
          <cell r="AL13">
            <v>2.4529000000000001</v>
          </cell>
          <cell r="AM13">
            <v>2.5632999999999999</v>
          </cell>
          <cell r="AN13">
            <v>2.6758999999999999</v>
          </cell>
          <cell r="AO13">
            <v>2.7907000000000002</v>
          </cell>
          <cell r="AP13">
            <v>2.9076</v>
          </cell>
          <cell r="AQ13">
            <v>3.0266999999999999</v>
          </cell>
          <cell r="AR13">
            <v>3.1480999999999999</v>
          </cell>
          <cell r="AS13">
            <v>3.2715999999999998</v>
          </cell>
          <cell r="AT13">
            <v>3.3973</v>
          </cell>
          <cell r="AU13">
            <v>3.5253000000000001</v>
          </cell>
          <cell r="AV13">
            <v>3.6555</v>
          </cell>
          <cell r="AW13">
            <v>3.7879999999999998</v>
          </cell>
        </row>
        <row r="14">
          <cell r="B14">
            <v>2.8000000000000001E-2</v>
          </cell>
          <cell r="C14">
            <v>4.7E-2</v>
          </cell>
          <cell r="D14">
            <v>7.0300000000000001E-2</v>
          </cell>
          <cell r="E14">
            <v>9.7600000000000006E-2</v>
          </cell>
          <cell r="F14">
            <v>0.12870000000000001</v>
          </cell>
          <cell r="G14">
            <v>0.1633</v>
          </cell>
          <cell r="H14">
            <v>0.2014</v>
          </cell>
          <cell r="I14">
            <v>0.2429</v>
          </cell>
          <cell r="J14">
            <v>0.28760000000000002</v>
          </cell>
          <cell r="K14">
            <v>0.33539999999999998</v>
          </cell>
          <cell r="L14">
            <v>0.38629999999999998</v>
          </cell>
          <cell r="M14">
            <v>0.44009999999999999</v>
          </cell>
          <cell r="N14">
            <v>0.49680000000000002</v>
          </cell>
          <cell r="O14">
            <v>0.55630000000000002</v>
          </cell>
          <cell r="P14">
            <v>0.61860000000000004</v>
          </cell>
          <cell r="Q14">
            <v>0.6835</v>
          </cell>
          <cell r="R14">
            <v>0.75119999999999998</v>
          </cell>
          <cell r="S14">
            <v>0.82140000000000002</v>
          </cell>
          <cell r="T14">
            <v>0.89419999999999999</v>
          </cell>
          <cell r="U14">
            <v>0.96950000000000003</v>
          </cell>
          <cell r="V14">
            <v>1.0472999999999999</v>
          </cell>
          <cell r="W14">
            <v>1.1274999999999999</v>
          </cell>
          <cell r="X14">
            <v>1.2101999999999999</v>
          </cell>
          <cell r="Y14">
            <v>1.2951999999999999</v>
          </cell>
          <cell r="Z14">
            <v>1.3826000000000001</v>
          </cell>
          <cell r="AA14">
            <v>1.4723999999999999</v>
          </cell>
          <cell r="AB14">
            <v>1.5645</v>
          </cell>
          <cell r="AC14">
            <v>1.659</v>
          </cell>
          <cell r="AD14">
            <v>1.7557</v>
          </cell>
          <cell r="AE14">
            <v>1.8547</v>
          </cell>
          <cell r="AF14">
            <v>1.956</v>
          </cell>
          <cell r="AG14">
            <v>2.0594999999999999</v>
          </cell>
          <cell r="AH14">
            <v>2.1652999999999998</v>
          </cell>
          <cell r="AI14">
            <v>2.2734000000000001</v>
          </cell>
          <cell r="AJ14">
            <v>2.3837000000000002</v>
          </cell>
          <cell r="AK14">
            <v>2.4963000000000002</v>
          </cell>
          <cell r="AL14">
            <v>2.6110000000000002</v>
          </cell>
          <cell r="AM14">
            <v>2.7281</v>
          </cell>
          <cell r="AN14">
            <v>2.8473000000000002</v>
          </cell>
          <cell r="AO14">
            <v>2.9687999999999999</v>
          </cell>
          <cell r="AP14">
            <v>3.0926</v>
          </cell>
          <cell r="AQ14">
            <v>3.2185999999999999</v>
          </cell>
          <cell r="AR14">
            <v>3.3468</v>
          </cell>
          <cell r="AS14">
            <v>3.4773000000000001</v>
          </cell>
          <cell r="AT14">
            <v>3.6101000000000001</v>
          </cell>
          <cell r="AU14">
            <v>3.7450999999999999</v>
          </cell>
          <cell r="AV14">
            <v>3.8824999999999998</v>
          </cell>
          <cell r="AW14">
            <v>4.0221</v>
          </cell>
        </row>
        <row r="15">
          <cell r="B15">
            <v>2.9600000000000001E-2</v>
          </cell>
          <cell r="C15">
            <v>4.99E-2</v>
          </cell>
          <cell r="D15">
            <v>7.46E-2</v>
          </cell>
          <cell r="E15">
            <v>0.10349999999999999</v>
          </cell>
          <cell r="F15">
            <v>0.13650000000000001</v>
          </cell>
          <cell r="G15">
            <v>0.17330000000000001</v>
          </cell>
          <cell r="H15">
            <v>0.21379999999999999</v>
          </cell>
          <cell r="I15">
            <v>0.25779999999999997</v>
          </cell>
          <cell r="J15">
            <v>0.30530000000000002</v>
          </cell>
          <cell r="K15">
            <v>0.35610000000000003</v>
          </cell>
          <cell r="L15">
            <v>0.41010000000000002</v>
          </cell>
          <cell r="M15">
            <v>0.46729999999999999</v>
          </cell>
          <cell r="N15">
            <v>0.52759999999999996</v>
          </cell>
          <cell r="O15">
            <v>0.59079999999999999</v>
          </cell>
          <cell r="P15">
            <v>0.65700000000000003</v>
          </cell>
          <cell r="Q15">
            <v>0.72609999999999997</v>
          </cell>
          <cell r="R15">
            <v>0.79790000000000005</v>
          </cell>
          <cell r="S15">
            <v>0.87260000000000004</v>
          </cell>
          <cell r="T15">
            <v>0.94989999999999997</v>
          </cell>
          <cell r="U15">
            <v>1.0299</v>
          </cell>
          <cell r="V15">
            <v>1.1125</v>
          </cell>
          <cell r="W15">
            <v>1.1978</v>
          </cell>
          <cell r="X15">
            <v>1.2856000000000001</v>
          </cell>
          <cell r="Y15">
            <v>1.3758999999999999</v>
          </cell>
          <cell r="Z15">
            <v>1.4686999999999999</v>
          </cell>
          <cell r="AA15">
            <v>1.5640000000000001</v>
          </cell>
          <cell r="AB15">
            <v>1.6617</v>
          </cell>
          <cell r="AC15">
            <v>1.7619</v>
          </cell>
          <cell r="AD15">
            <v>1.8645</v>
          </cell>
          <cell r="AE15">
            <v>1.9695</v>
          </cell>
          <cell r="AF15">
            <v>2.0768</v>
          </cell>
          <cell r="AG15">
            <v>2.1865999999999999</v>
          </cell>
          <cell r="AH15">
            <v>2.2986</v>
          </cell>
          <cell r="AI15">
            <v>2.4131</v>
          </cell>
          <cell r="AJ15">
            <v>2.5297999999999998</v>
          </cell>
          <cell r="AK15">
            <v>2.6488999999999998</v>
          </cell>
          <cell r="AL15">
            <v>2.7703000000000002</v>
          </cell>
          <cell r="AM15">
            <v>2.8940999999999999</v>
          </cell>
          <cell r="AN15">
            <v>3.0200999999999998</v>
          </cell>
          <cell r="AO15">
            <v>3.1484999999999999</v>
          </cell>
          <cell r="AP15">
            <v>3.2791000000000001</v>
          </cell>
          <cell r="AQ15">
            <v>3.4121000000000001</v>
          </cell>
          <cell r="AR15">
            <v>3.5474000000000001</v>
          </cell>
          <cell r="AS15">
            <v>3.6850000000000001</v>
          </cell>
          <cell r="AT15">
            <v>3.8250000000000002</v>
          </cell>
          <cell r="AU15">
            <v>3.9672000000000001</v>
          </cell>
          <cell r="AV15">
            <v>4.1117999999999997</v>
          </cell>
          <cell r="AW15">
            <v>4.2587000000000002</v>
          </cell>
        </row>
        <row r="16">
          <cell r="B16">
            <v>3.1300000000000001E-2</v>
          </cell>
          <cell r="C16">
            <v>5.2699999999999997E-2</v>
          </cell>
          <cell r="D16">
            <v>7.8799999999999995E-2</v>
          </cell>
          <cell r="E16">
            <v>0.1094</v>
          </cell>
          <cell r="F16">
            <v>0.14430000000000001</v>
          </cell>
          <cell r="G16">
            <v>0.1832</v>
          </cell>
          <cell r="H16">
            <v>0.2261</v>
          </cell>
          <cell r="I16">
            <v>0.2727</v>
          </cell>
          <cell r="J16">
            <v>0.32300000000000001</v>
          </cell>
          <cell r="K16">
            <v>0.37680000000000002</v>
          </cell>
          <cell r="L16">
            <v>0.434</v>
          </cell>
          <cell r="M16">
            <v>0.49459999999999998</v>
          </cell>
          <cell r="N16">
            <v>0.55840000000000001</v>
          </cell>
          <cell r="O16">
            <v>0.62539999999999996</v>
          </cell>
          <cell r="P16">
            <v>0.69550000000000001</v>
          </cell>
          <cell r="Q16">
            <v>0.76870000000000005</v>
          </cell>
          <cell r="R16">
            <v>0.8448</v>
          </cell>
          <cell r="S16">
            <v>0.92379999999999995</v>
          </cell>
          <cell r="T16">
            <v>1.0058</v>
          </cell>
          <cell r="U16">
            <v>1.0905</v>
          </cell>
          <cell r="V16">
            <v>1.1779999999999999</v>
          </cell>
          <cell r="W16">
            <v>1.2683</v>
          </cell>
          <cell r="X16">
            <v>1.3612</v>
          </cell>
          <cell r="Y16">
            <v>1.4568000000000001</v>
          </cell>
          <cell r="Z16">
            <v>1.5550999999999999</v>
          </cell>
          <cell r="AA16">
            <v>1.6558999999999999</v>
          </cell>
          <cell r="AB16">
            <v>1.7593000000000001</v>
          </cell>
          <cell r="AC16">
            <v>1.8653</v>
          </cell>
          <cell r="AD16">
            <v>1.9738</v>
          </cell>
          <cell r="AE16">
            <v>2.0848</v>
          </cell>
          <cell r="AF16">
            <v>2.1983000000000001</v>
          </cell>
          <cell r="AG16">
            <v>2.3142</v>
          </cell>
          <cell r="AH16">
            <v>2.4327000000000001</v>
          </cell>
          <cell r="AI16">
            <v>2.5535000000000001</v>
          </cell>
          <cell r="AJ16">
            <v>2.6768000000000001</v>
          </cell>
          <cell r="AK16">
            <v>2.8025000000000002</v>
          </cell>
          <cell r="AL16">
            <v>2.9306000000000001</v>
          </cell>
          <cell r="AM16">
            <v>3.0611000000000002</v>
          </cell>
          <cell r="AN16">
            <v>3.1941000000000002</v>
          </cell>
          <cell r="AO16">
            <v>3.3294000000000001</v>
          </cell>
          <cell r="AP16">
            <v>3.4670999999999998</v>
          </cell>
          <cell r="AQ16">
            <v>3.6071</v>
          </cell>
          <cell r="AR16">
            <v>3.7496</v>
          </cell>
          <cell r="AS16">
            <v>3.8944000000000001</v>
          </cell>
          <cell r="AT16">
            <v>4.0415999999999999</v>
          </cell>
          <cell r="AU16">
            <v>4.1913</v>
          </cell>
          <cell r="AV16">
            <v>4.3432000000000004</v>
          </cell>
          <cell r="AW16">
            <v>4.4976000000000003</v>
          </cell>
        </row>
        <row r="17">
          <cell r="B17">
            <v>3.3000000000000002E-2</v>
          </cell>
          <cell r="C17">
            <v>5.5500000000000001E-2</v>
          </cell>
          <cell r="D17">
            <v>8.3099999999999993E-2</v>
          </cell>
          <cell r="E17">
            <v>0.1154</v>
          </cell>
          <cell r="F17">
            <v>0.15210000000000001</v>
          </cell>
          <cell r="G17">
            <v>0.19320000000000001</v>
          </cell>
          <cell r="H17">
            <v>0.2384</v>
          </cell>
          <cell r="I17">
            <v>0.28760000000000002</v>
          </cell>
          <cell r="J17">
            <v>0.3407</v>
          </cell>
          <cell r="K17">
            <v>0.39750000000000002</v>
          </cell>
          <cell r="L17">
            <v>0.45789999999999997</v>
          </cell>
          <cell r="M17">
            <v>0.52190000000000003</v>
          </cell>
          <cell r="N17">
            <v>0.58930000000000005</v>
          </cell>
          <cell r="O17">
            <v>0.66010000000000002</v>
          </cell>
          <cell r="P17">
            <v>0.73409999999999997</v>
          </cell>
          <cell r="Q17">
            <v>0.81130000000000002</v>
          </cell>
          <cell r="R17">
            <v>0.89170000000000005</v>
          </cell>
          <cell r="S17">
            <v>0.97519999999999996</v>
          </cell>
          <cell r="T17">
            <v>1.0617000000000001</v>
          </cell>
          <cell r="U17">
            <v>1.1512</v>
          </cell>
          <cell r="V17">
            <v>1.2436</v>
          </cell>
          <cell r="W17">
            <v>1.3389</v>
          </cell>
          <cell r="X17">
            <v>1.4370000000000001</v>
          </cell>
          <cell r="Y17">
            <v>1.538</v>
          </cell>
          <cell r="Z17">
            <v>1.6416999999999999</v>
          </cell>
          <cell r="AA17">
            <v>1.7481</v>
          </cell>
          <cell r="AB17">
            <v>1.8572</v>
          </cell>
          <cell r="AC17">
            <v>1.9690000000000001</v>
          </cell>
          <cell r="AD17">
            <v>2.0834999999999999</v>
          </cell>
          <cell r="AE17">
            <v>2.2006000000000001</v>
          </cell>
          <cell r="AF17">
            <v>2.3201999999999998</v>
          </cell>
          <cell r="AG17">
            <v>2.4424999999999999</v>
          </cell>
          <cell r="AH17">
            <v>2.5672999999999999</v>
          </cell>
          <cell r="AI17">
            <v>2.6945999999999999</v>
          </cell>
          <cell r="AJ17">
            <v>2.8245</v>
          </cell>
          <cell r="AK17">
            <v>2.9569000000000001</v>
          </cell>
          <cell r="AL17">
            <v>3.0918000000000001</v>
          </cell>
          <cell r="AM17">
            <v>3.2292000000000001</v>
          </cell>
          <cell r="AN17">
            <v>3.3691</v>
          </cell>
          <cell r="AO17">
            <v>3.5114000000000001</v>
          </cell>
          <cell r="AP17">
            <v>3.6562000000000001</v>
          </cell>
          <cell r="AQ17">
            <v>3.8035000000000001</v>
          </cell>
          <cell r="AR17">
            <v>3.9531999999999998</v>
          </cell>
          <cell r="AS17">
            <v>4.1052999999999997</v>
          </cell>
          <cell r="AT17">
            <v>4.26</v>
          </cell>
          <cell r="AU17">
            <v>4.4169999999999998</v>
          </cell>
          <cell r="AV17">
            <v>4.5765000000000002</v>
          </cell>
          <cell r="AW17">
            <v>4.7385000000000002</v>
          </cell>
        </row>
        <row r="18">
          <cell r="B18">
            <v>3.4700000000000002E-2</v>
          </cell>
          <cell r="C18">
            <v>5.8400000000000001E-2</v>
          </cell>
          <cell r="D18">
            <v>8.7300000000000003E-2</v>
          </cell>
          <cell r="E18">
            <v>0.12130000000000001</v>
          </cell>
          <cell r="F18">
            <v>0.16</v>
          </cell>
          <cell r="G18">
            <v>0.20319999999999999</v>
          </cell>
          <cell r="H18">
            <v>0.25080000000000002</v>
          </cell>
          <cell r="I18">
            <v>0.30259999999999998</v>
          </cell>
          <cell r="J18">
            <v>0.3584</v>
          </cell>
          <cell r="K18">
            <v>0.41820000000000002</v>
          </cell>
          <cell r="L18">
            <v>0.4819</v>
          </cell>
          <cell r="M18">
            <v>0.54920000000000002</v>
          </cell>
          <cell r="N18">
            <v>0.62019999999999997</v>
          </cell>
          <cell r="O18">
            <v>0.69469999999999998</v>
          </cell>
          <cell r="P18">
            <v>0.77270000000000005</v>
          </cell>
          <cell r="Q18">
            <v>0.85409999999999997</v>
          </cell>
          <cell r="R18">
            <v>0.93879999999999997</v>
          </cell>
          <cell r="S18">
            <v>1.0266999999999999</v>
          </cell>
          <cell r="T18">
            <v>1.1177999999999999</v>
          </cell>
          <cell r="U18">
            <v>1.212</v>
          </cell>
          <cell r="V18">
            <v>1.3093999999999999</v>
          </cell>
          <cell r="W18">
            <v>1.4097</v>
          </cell>
          <cell r="X18">
            <v>1.5130999999999999</v>
          </cell>
          <cell r="Y18">
            <v>1.6194</v>
          </cell>
          <cell r="Z18">
            <v>1.7284999999999999</v>
          </cell>
          <cell r="AA18">
            <v>1.8406</v>
          </cell>
          <cell r="AB18">
            <v>1.9555</v>
          </cell>
          <cell r="AC18">
            <v>2.0731000000000002</v>
          </cell>
          <cell r="AD18">
            <v>2.1936</v>
          </cell>
          <cell r="AE18">
            <v>2.3168000000000002</v>
          </cell>
          <cell r="AF18">
            <v>2.4426000000000001</v>
          </cell>
          <cell r="AG18">
            <v>2.5712000000000002</v>
          </cell>
          <cell r="AH18">
            <v>2.7025000000000001</v>
          </cell>
          <cell r="AI18">
            <v>2.8363999999999998</v>
          </cell>
          <cell r="AJ18">
            <v>2.9729000000000001</v>
          </cell>
          <cell r="AK18">
            <v>3.1120000000000001</v>
          </cell>
          <cell r="AL18">
            <v>3.2538</v>
          </cell>
          <cell r="AM18">
            <v>3.3980999999999999</v>
          </cell>
          <cell r="AN18">
            <v>3.5449999999999999</v>
          </cell>
          <cell r="AO18">
            <v>3.6943999999999999</v>
          </cell>
          <cell r="AP18">
            <v>3.8464</v>
          </cell>
          <cell r="AQ18">
            <v>4.0010000000000003</v>
          </cell>
          <cell r="AR18">
            <v>4.1580000000000004</v>
          </cell>
          <cell r="AS18">
            <v>4.3175999999999997</v>
          </cell>
          <cell r="AT18">
            <v>4.4797000000000002</v>
          </cell>
          <cell r="AU18">
            <v>4.6443000000000003</v>
          </cell>
          <cell r="AV18">
            <v>4.8113999999999999</v>
          </cell>
          <cell r="AW18">
            <v>4.9810999999999996</v>
          </cell>
        </row>
        <row r="19">
          <cell r="B19">
            <v>3.6299999999999999E-2</v>
          </cell>
          <cell r="C19">
            <v>6.1199999999999997E-2</v>
          </cell>
          <cell r="D19">
            <v>9.1600000000000001E-2</v>
          </cell>
          <cell r="E19">
            <v>0.12720000000000001</v>
          </cell>
          <cell r="F19">
            <v>0.1678</v>
          </cell>
          <cell r="G19">
            <v>0.2132</v>
          </cell>
          <cell r="H19">
            <v>0.2631</v>
          </cell>
          <cell r="I19">
            <v>0.3175</v>
          </cell>
          <cell r="J19">
            <v>0.37619999999999998</v>
          </cell>
          <cell r="K19">
            <v>0.439</v>
          </cell>
          <cell r="L19">
            <v>0.50580000000000003</v>
          </cell>
          <cell r="M19">
            <v>0.5766</v>
          </cell>
          <cell r="N19">
            <v>0.65110000000000001</v>
          </cell>
          <cell r="O19">
            <v>0.72940000000000005</v>
          </cell>
          <cell r="P19">
            <v>0.81140000000000001</v>
          </cell>
          <cell r="Q19">
            <v>0.89690000000000003</v>
          </cell>
          <cell r="R19">
            <v>0.98580000000000001</v>
          </cell>
          <cell r="S19">
            <v>1.0782</v>
          </cell>
          <cell r="T19">
            <v>1.1739999999999999</v>
          </cell>
          <cell r="U19">
            <v>1.2729999999999999</v>
          </cell>
          <cell r="V19">
            <v>1.3752</v>
          </cell>
          <cell r="W19">
            <v>1.4806999999999999</v>
          </cell>
          <cell r="X19">
            <v>1.5892999999999999</v>
          </cell>
          <cell r="Y19">
            <v>1.7009000000000001</v>
          </cell>
          <cell r="Z19">
            <v>1.8156000000000001</v>
          </cell>
          <cell r="AA19">
            <v>1.9333</v>
          </cell>
          <cell r="AB19">
            <v>2.0539000000000001</v>
          </cell>
          <cell r="AC19">
            <v>2.1775000000000002</v>
          </cell>
          <cell r="AD19">
            <v>2.3039999999999998</v>
          </cell>
          <cell r="AE19">
            <v>2.4333</v>
          </cell>
          <cell r="AF19">
            <v>2.5655000000000001</v>
          </cell>
          <cell r="AG19">
            <v>2.7004000000000001</v>
          </cell>
          <cell r="AH19">
            <v>2.8382000000000001</v>
          </cell>
          <cell r="AI19">
            <v>2.9786999999999999</v>
          </cell>
          <cell r="AJ19">
            <v>3.1219000000000001</v>
          </cell>
          <cell r="AK19">
            <v>3.2677999999999998</v>
          </cell>
          <cell r="AL19">
            <v>3.4165000000000001</v>
          </cell>
          <cell r="AM19">
            <v>3.5678000000000001</v>
          </cell>
          <cell r="AN19">
            <v>3.7216999999999998</v>
          </cell>
          <cell r="AO19">
            <v>3.8784000000000001</v>
          </cell>
          <cell r="AP19">
            <v>4.0376000000000003</v>
          </cell>
          <cell r="AQ19">
            <v>4.1994999999999996</v>
          </cell>
          <cell r="AR19">
            <v>4.3639999999999999</v>
          </cell>
          <cell r="AS19">
            <v>4.5309999999999997</v>
          </cell>
          <cell r="AT19">
            <v>4.7007000000000003</v>
          </cell>
          <cell r="AU19">
            <v>4.8730000000000002</v>
          </cell>
          <cell r="AV19">
            <v>5.0477999999999996</v>
          </cell>
          <cell r="AW19">
            <v>5.2252999999999998</v>
          </cell>
        </row>
        <row r="20">
          <cell r="B20">
            <v>3.7999999999999999E-2</v>
          </cell>
          <cell r="C20">
            <v>6.4000000000000001E-2</v>
          </cell>
          <cell r="D20">
            <v>9.5799999999999996E-2</v>
          </cell>
          <cell r="E20">
            <v>0.1331</v>
          </cell>
          <cell r="F20">
            <v>0.17560000000000001</v>
          </cell>
          <cell r="G20">
            <v>0.22320000000000001</v>
          </cell>
          <cell r="H20">
            <v>0.27550000000000002</v>
          </cell>
          <cell r="I20">
            <v>0.33250000000000002</v>
          </cell>
          <cell r="J20">
            <v>0.39389999999999997</v>
          </cell>
          <cell r="K20">
            <v>0.4597</v>
          </cell>
          <cell r="L20">
            <v>0.52980000000000005</v>
          </cell>
          <cell r="M20">
            <v>0.60389999999999999</v>
          </cell>
          <cell r="N20">
            <v>0.68210000000000004</v>
          </cell>
          <cell r="O20">
            <v>0.76419999999999999</v>
          </cell>
          <cell r="P20">
            <v>0.85009999999999997</v>
          </cell>
          <cell r="Q20">
            <v>0.93969999999999998</v>
          </cell>
          <cell r="R20">
            <v>1.0329999999999999</v>
          </cell>
          <cell r="S20">
            <v>1.1297999999999999</v>
          </cell>
          <cell r="T20">
            <v>1.2302</v>
          </cell>
          <cell r="U20">
            <v>1.3340000000000001</v>
          </cell>
          <cell r="V20">
            <v>1.4412</v>
          </cell>
          <cell r="W20">
            <v>1.5518000000000001</v>
          </cell>
          <cell r="X20">
            <v>1.6656</v>
          </cell>
          <cell r="Y20">
            <v>1.7826</v>
          </cell>
          <cell r="Z20">
            <v>1.9028</v>
          </cell>
          <cell r="AA20">
            <v>2.0261999999999998</v>
          </cell>
          <cell r="AB20">
            <v>2.1526999999999998</v>
          </cell>
          <cell r="AC20">
            <v>2.2822</v>
          </cell>
          <cell r="AD20">
            <v>2.4146999999999998</v>
          </cell>
          <cell r="AE20">
            <v>2.5501999999999998</v>
          </cell>
          <cell r="AF20">
            <v>2.6886000000000001</v>
          </cell>
          <cell r="AG20">
            <v>2.83</v>
          </cell>
          <cell r="AH20">
            <v>2.9742999999999999</v>
          </cell>
          <cell r="AI20">
            <v>3.1214</v>
          </cell>
          <cell r="AJ20">
            <v>3.2713999999999999</v>
          </cell>
          <cell r="AK20">
            <v>3.4241999999999999</v>
          </cell>
          <cell r="AL20">
            <v>3.5798000000000001</v>
          </cell>
          <cell r="AM20">
            <v>3.7381000000000002</v>
          </cell>
          <cell r="AN20">
            <v>3.8992</v>
          </cell>
          <cell r="AO20">
            <v>4.0631000000000004</v>
          </cell>
          <cell r="AP20">
            <v>4.2297000000000002</v>
          </cell>
          <cell r="AQ20">
            <v>4.3989000000000003</v>
          </cell>
          <cell r="AR20">
            <v>4.5709</v>
          </cell>
          <cell r="AS20">
            <v>4.7455999999999996</v>
          </cell>
          <cell r="AT20">
            <v>4.9229000000000003</v>
          </cell>
          <cell r="AU20">
            <v>5.1029</v>
          </cell>
          <cell r="AV20">
            <v>5.2854999999999999</v>
          </cell>
          <cell r="AW20">
            <v>5.4707999999999997</v>
          </cell>
        </row>
        <row r="21">
          <cell r="B21">
            <v>3.9699999999999999E-2</v>
          </cell>
          <cell r="C21">
            <v>6.6900000000000001E-2</v>
          </cell>
          <cell r="D21">
            <v>0.10009999999999999</v>
          </cell>
          <cell r="E21">
            <v>0.1391</v>
          </cell>
          <cell r="F21">
            <v>0.1835</v>
          </cell>
          <cell r="G21">
            <v>0.2331</v>
          </cell>
          <cell r="H21">
            <v>0.2878</v>
          </cell>
          <cell r="I21">
            <v>0.34739999999999999</v>
          </cell>
          <cell r="J21">
            <v>0.41170000000000001</v>
          </cell>
          <cell r="K21">
            <v>0.48049999999999998</v>
          </cell>
          <cell r="L21">
            <v>0.55369999999999997</v>
          </cell>
          <cell r="M21">
            <v>0.63129999999999997</v>
          </cell>
          <cell r="N21">
            <v>0.71309999999999996</v>
          </cell>
          <cell r="O21">
            <v>0.79890000000000005</v>
          </cell>
          <cell r="P21">
            <v>0.88880000000000003</v>
          </cell>
          <cell r="Q21">
            <v>0.98250000000000004</v>
          </cell>
          <cell r="R21">
            <v>1.0801000000000001</v>
          </cell>
          <cell r="S21">
            <v>1.1815</v>
          </cell>
          <cell r="T21">
            <v>1.2865</v>
          </cell>
          <cell r="U21">
            <v>1.3951</v>
          </cell>
          <cell r="V21">
            <v>1.5073000000000001</v>
          </cell>
          <cell r="W21">
            <v>1.623</v>
          </cell>
          <cell r="X21">
            <v>1.742</v>
          </cell>
          <cell r="Y21">
            <v>1.8645</v>
          </cell>
          <cell r="Z21">
            <v>1.9903</v>
          </cell>
          <cell r="AA21">
            <v>2.1193</v>
          </cell>
          <cell r="AB21">
            <v>2.2515999999999998</v>
          </cell>
          <cell r="AC21">
            <v>2.387</v>
          </cell>
          <cell r="AD21">
            <v>2.5255999999999998</v>
          </cell>
          <cell r="AE21">
            <v>2.6674000000000002</v>
          </cell>
          <cell r="AF21">
            <v>2.8121</v>
          </cell>
          <cell r="AG21">
            <v>2.96</v>
          </cell>
          <cell r="AH21">
            <v>3.1107999999999998</v>
          </cell>
          <cell r="AI21">
            <v>3.2646000000000002</v>
          </cell>
          <cell r="AJ21">
            <v>3.4214000000000002</v>
          </cell>
          <cell r="AK21">
            <v>3.581</v>
          </cell>
          <cell r="AL21">
            <v>3.7435999999999998</v>
          </cell>
          <cell r="AM21">
            <v>3.9091</v>
          </cell>
          <cell r="AN21">
            <v>4.0773999999999999</v>
          </cell>
          <cell r="AO21">
            <v>4.2484999999999999</v>
          </cell>
          <cell r="AP21">
            <v>4.4225000000000003</v>
          </cell>
          <cell r="AQ21">
            <v>4.5991999999999997</v>
          </cell>
          <cell r="AR21">
            <v>4.7788000000000004</v>
          </cell>
          <cell r="AS21">
            <v>4.9611000000000001</v>
          </cell>
          <cell r="AT21">
            <v>5.1460999999999997</v>
          </cell>
          <cell r="AU21">
            <v>5.3338999999999999</v>
          </cell>
          <cell r="AV21">
            <v>5.5244</v>
          </cell>
          <cell r="AW21">
            <v>5.7176</v>
          </cell>
        </row>
        <row r="22">
          <cell r="B22">
            <v>4.1399999999999999E-2</v>
          </cell>
          <cell r="C22">
            <v>6.9699999999999998E-2</v>
          </cell>
          <cell r="D22">
            <v>0.1043</v>
          </cell>
          <cell r="E22">
            <v>0.14499999999999999</v>
          </cell>
          <cell r="F22">
            <v>0.1913</v>
          </cell>
          <cell r="G22">
            <v>0.24310000000000001</v>
          </cell>
          <cell r="H22">
            <v>0.30020000000000002</v>
          </cell>
          <cell r="I22">
            <v>0.3624</v>
          </cell>
          <cell r="J22">
            <v>0.4294</v>
          </cell>
          <cell r="K22">
            <v>0.50129999999999997</v>
          </cell>
          <cell r="L22">
            <v>0.57769999999999999</v>
          </cell>
          <cell r="M22">
            <v>0.65869999999999995</v>
          </cell>
          <cell r="N22">
            <v>0.74409999999999998</v>
          </cell>
          <cell r="O22">
            <v>0.8337</v>
          </cell>
          <cell r="P22">
            <v>0.92749999999999999</v>
          </cell>
          <cell r="Q22">
            <v>1.0254000000000001</v>
          </cell>
          <cell r="R22">
            <v>1.1274</v>
          </cell>
          <cell r="S22">
            <v>1.2332000000000001</v>
          </cell>
          <cell r="T22">
            <v>1.3429</v>
          </cell>
          <cell r="U22">
            <v>1.4562999999999999</v>
          </cell>
          <cell r="V22">
            <v>1.5734999999999999</v>
          </cell>
          <cell r="W22">
            <v>1.6941999999999999</v>
          </cell>
          <cell r="X22">
            <v>1.8186</v>
          </cell>
          <cell r="Y22">
            <v>1.9464999999999999</v>
          </cell>
          <cell r="Z22">
            <v>2.0777999999999999</v>
          </cell>
          <cell r="AA22">
            <v>2.2126000000000001</v>
          </cell>
          <cell r="AB22">
            <v>2.3506999999999998</v>
          </cell>
          <cell r="AC22">
            <v>2.4921000000000002</v>
          </cell>
          <cell r="AD22">
            <v>2.6368</v>
          </cell>
          <cell r="AE22">
            <v>2.7848000000000002</v>
          </cell>
          <cell r="AF22">
            <v>2.9359000000000002</v>
          </cell>
          <cell r="AG22">
            <v>3.0901999999999998</v>
          </cell>
          <cell r="AH22">
            <v>3.2477</v>
          </cell>
          <cell r="AI22">
            <v>3.4081999999999999</v>
          </cell>
          <cell r="AJ22">
            <v>3.5718000000000001</v>
          </cell>
          <cell r="AK22">
            <v>3.7383999999999999</v>
          </cell>
          <cell r="AL22">
            <v>3.9079999999999999</v>
          </cell>
          <cell r="AM22">
            <v>4.0805999999999996</v>
          </cell>
          <cell r="AN22">
            <v>4.2561</v>
          </cell>
          <cell r="AO22">
            <v>4.4345999999999997</v>
          </cell>
          <cell r="AP22">
            <v>4.6159999999999997</v>
          </cell>
          <cell r="AQ22">
            <v>4.8003</v>
          </cell>
          <cell r="AR22">
            <v>4.9874000000000001</v>
          </cell>
          <cell r="AS22">
            <v>5.1773999999999996</v>
          </cell>
          <cell r="AT22">
            <v>5.3701999999999996</v>
          </cell>
          <cell r="AU22">
            <v>5.5659000000000001</v>
          </cell>
          <cell r="AV22">
            <v>5.7644000000000002</v>
          </cell>
          <cell r="AW22">
            <v>5.9656000000000002</v>
          </cell>
        </row>
        <row r="23">
          <cell r="B23">
            <v>4.2999999999999997E-2</v>
          </cell>
          <cell r="C23">
            <v>7.2499999999999995E-2</v>
          </cell>
          <cell r="D23">
            <v>0.1086</v>
          </cell>
          <cell r="E23">
            <v>0.15090000000000001</v>
          </cell>
          <cell r="F23">
            <v>0.19919999999999999</v>
          </cell>
          <cell r="G23">
            <v>0.25309999999999999</v>
          </cell>
          <cell r="H23">
            <v>0.31259999999999999</v>
          </cell>
          <cell r="I23">
            <v>0.37730000000000002</v>
          </cell>
          <cell r="J23">
            <v>0.44719999999999999</v>
          </cell>
          <cell r="K23">
            <v>0.52200000000000002</v>
          </cell>
          <cell r="L23">
            <v>0.60170000000000001</v>
          </cell>
          <cell r="M23">
            <v>0.68610000000000004</v>
          </cell>
          <cell r="N23">
            <v>0.77510000000000001</v>
          </cell>
          <cell r="O23">
            <v>0.86850000000000005</v>
          </cell>
          <cell r="P23">
            <v>0.96630000000000005</v>
          </cell>
          <cell r="Q23">
            <v>1.0684</v>
          </cell>
          <cell r="R23">
            <v>1.1746000000000001</v>
          </cell>
          <cell r="S23">
            <v>1.2849999999999999</v>
          </cell>
          <cell r="T23">
            <v>1.3993</v>
          </cell>
          <cell r="U23">
            <v>1.5176000000000001</v>
          </cell>
          <cell r="V23">
            <v>1.6396999999999999</v>
          </cell>
          <cell r="W23">
            <v>1.7656000000000001</v>
          </cell>
          <cell r="X23">
            <v>1.8953</v>
          </cell>
          <cell r="Y23">
            <v>2.0286</v>
          </cell>
          <cell r="Z23">
            <v>2.1655000000000002</v>
          </cell>
          <cell r="AA23">
            <v>2.306</v>
          </cell>
          <cell r="AB23">
            <v>2.4500000000000002</v>
          </cell>
          <cell r="AC23">
            <v>2.5973999999999999</v>
          </cell>
          <cell r="AD23">
            <v>2.7483</v>
          </cell>
          <cell r="AE23">
            <v>2.9024999999999999</v>
          </cell>
          <cell r="AF23">
            <v>3.06</v>
          </cell>
          <cell r="AG23">
            <v>3.2208000000000001</v>
          </cell>
          <cell r="AH23">
            <v>3.3849</v>
          </cell>
          <cell r="AI23">
            <v>3.5520999999999998</v>
          </cell>
          <cell r="AJ23">
            <v>3.7225999999999999</v>
          </cell>
          <cell r="AK23">
            <v>3.8961000000000001</v>
          </cell>
          <cell r="AL23">
            <v>4.0728</v>
          </cell>
          <cell r="AM23">
            <v>4.2526000000000002</v>
          </cell>
          <cell r="AN23">
            <v>4.4353999999999996</v>
          </cell>
          <cell r="AO23">
            <v>4.6212999999999997</v>
          </cell>
          <cell r="AP23">
            <v>4.8102</v>
          </cell>
          <cell r="AQ23">
            <v>5.0019999999999998</v>
          </cell>
          <cell r="AR23">
            <v>5.1967999999999996</v>
          </cell>
          <cell r="AS23">
            <v>5.3945999999999996</v>
          </cell>
          <cell r="AT23">
            <v>5.5952000000000002</v>
          </cell>
          <cell r="AU23">
            <v>5.7988</v>
          </cell>
          <cell r="AV23">
            <v>6.0053000000000001</v>
          </cell>
          <cell r="AW23">
            <v>6.2145999999999999</v>
          </cell>
        </row>
        <row r="24">
          <cell r="B24">
            <v>4.4699999999999997E-2</v>
          </cell>
          <cell r="C24">
            <v>7.5300000000000006E-2</v>
          </cell>
          <cell r="D24">
            <v>0.1128</v>
          </cell>
          <cell r="E24">
            <v>0.15679999999999999</v>
          </cell>
          <cell r="F24">
            <v>0.20699999999999999</v>
          </cell>
          <cell r="G24">
            <v>0.2631</v>
          </cell>
          <cell r="H24">
            <v>0.32490000000000002</v>
          </cell>
          <cell r="I24">
            <v>0.39229999999999998</v>
          </cell>
          <cell r="J24">
            <v>0.46500000000000002</v>
          </cell>
          <cell r="K24">
            <v>0.54279999999999995</v>
          </cell>
          <cell r="L24">
            <v>0.62570000000000003</v>
          </cell>
          <cell r="M24">
            <v>0.71350000000000002</v>
          </cell>
          <cell r="N24">
            <v>0.80610000000000004</v>
          </cell>
          <cell r="O24">
            <v>0.90329999999999999</v>
          </cell>
          <cell r="P24">
            <v>1.0051000000000001</v>
          </cell>
          <cell r="Q24">
            <v>1.1113</v>
          </cell>
          <cell r="R24">
            <v>1.2219</v>
          </cell>
          <cell r="S24">
            <v>1.3368</v>
          </cell>
          <cell r="T24">
            <v>1.4558</v>
          </cell>
          <cell r="U24">
            <v>1.5789</v>
          </cell>
          <cell r="V24">
            <v>1.706</v>
          </cell>
          <cell r="W24">
            <v>1.8371</v>
          </cell>
          <cell r="X24">
            <v>1.972</v>
          </cell>
          <cell r="Y24">
            <v>2.1107999999999998</v>
          </cell>
          <cell r="Z24">
            <v>2.2532999999999999</v>
          </cell>
          <cell r="AA24">
            <v>2.3996</v>
          </cell>
          <cell r="AB24">
            <v>2.5493999999999999</v>
          </cell>
          <cell r="AC24">
            <v>2.7029000000000001</v>
          </cell>
          <cell r="AD24">
            <v>2.8599000000000001</v>
          </cell>
          <cell r="AE24">
            <v>3.0204</v>
          </cell>
          <cell r="AF24">
            <v>3.1842999999999999</v>
          </cell>
          <cell r="AG24">
            <v>3.3515999999999999</v>
          </cell>
          <cell r="AH24">
            <v>3.5223</v>
          </cell>
          <cell r="AI24">
            <v>3.6964000000000001</v>
          </cell>
          <cell r="AJ24">
            <v>3.8736999999999999</v>
          </cell>
          <cell r="AK24">
            <v>4.0542999999999996</v>
          </cell>
          <cell r="AL24">
            <v>4.2381000000000002</v>
          </cell>
          <cell r="AM24">
            <v>4.4250999999999996</v>
          </cell>
          <cell r="AN24">
            <v>4.6151999999999997</v>
          </cell>
          <cell r="AO24">
            <v>4.8085000000000004</v>
          </cell>
          <cell r="AP24">
            <v>5.0049000000000001</v>
          </cell>
          <cell r="AQ24">
            <v>5.2042999999999999</v>
          </cell>
          <cell r="AR24">
            <v>5.4069000000000003</v>
          </cell>
          <cell r="AS24">
            <v>5.6124000000000001</v>
          </cell>
          <cell r="AT24">
            <v>5.8209999999999997</v>
          </cell>
          <cell r="AU24">
            <v>6.0324999999999998</v>
          </cell>
          <cell r="AV24">
            <v>6.2470999999999997</v>
          </cell>
          <cell r="AW24">
            <v>6.4645000000000001</v>
          </cell>
        </row>
        <row r="25">
          <cell r="B25">
            <v>4.6399999999999997E-2</v>
          </cell>
          <cell r="C25">
            <v>7.8200000000000006E-2</v>
          </cell>
          <cell r="D25">
            <v>0.1171</v>
          </cell>
          <cell r="E25">
            <v>0.16270000000000001</v>
          </cell>
          <cell r="F25">
            <v>0.21479999999999999</v>
          </cell>
          <cell r="G25">
            <v>0.27310000000000001</v>
          </cell>
          <cell r="H25">
            <v>0.33729999999999999</v>
          </cell>
          <cell r="I25">
            <v>0.40720000000000001</v>
          </cell>
          <cell r="J25">
            <v>0.48270000000000002</v>
          </cell>
          <cell r="K25">
            <v>0.56359999999999999</v>
          </cell>
          <cell r="L25">
            <v>0.64970000000000006</v>
          </cell>
          <cell r="M25">
            <v>0.74099999999999999</v>
          </cell>
          <cell r="N25">
            <v>0.83709999999999996</v>
          </cell>
          <cell r="O25">
            <v>0.93820000000000003</v>
          </cell>
          <cell r="P25">
            <v>1.0439000000000001</v>
          </cell>
          <cell r="Q25">
            <v>1.1543000000000001</v>
          </cell>
          <cell r="R25">
            <v>1.2692000000000001</v>
          </cell>
          <cell r="S25">
            <v>1.3886000000000001</v>
          </cell>
          <cell r="T25">
            <v>1.5123</v>
          </cell>
          <cell r="U25">
            <v>1.6402000000000001</v>
          </cell>
          <cell r="V25">
            <v>1.7724</v>
          </cell>
          <cell r="W25">
            <v>1.9086000000000001</v>
          </cell>
          <cell r="X25">
            <v>2.0489000000000002</v>
          </cell>
          <cell r="Y25">
            <v>2.1930999999999998</v>
          </cell>
          <cell r="Z25">
            <v>2.3412999999999999</v>
          </cell>
          <cell r="AA25">
            <v>2.4931999999999999</v>
          </cell>
          <cell r="AB25">
            <v>2.649</v>
          </cell>
          <cell r="AC25">
            <v>2.8085</v>
          </cell>
          <cell r="AD25">
            <v>2.9716999999999998</v>
          </cell>
          <cell r="AE25">
            <v>3.1383999999999999</v>
          </cell>
          <cell r="AF25">
            <v>3.3088000000000002</v>
          </cell>
          <cell r="AG25">
            <v>3.4826999999999999</v>
          </cell>
          <cell r="AH25">
            <v>3.6600999999999999</v>
          </cell>
          <cell r="AI25">
            <v>3.8409</v>
          </cell>
          <cell r="AJ25">
            <v>4.0251999999999999</v>
          </cell>
          <cell r="AK25">
            <v>4.2127999999999997</v>
          </cell>
          <cell r="AL25">
            <v>4.4036999999999997</v>
          </cell>
          <cell r="AM25">
            <v>4.5979000000000001</v>
          </cell>
          <cell r="AN25">
            <v>4.7953999999999999</v>
          </cell>
          <cell r="AO25">
            <v>4.9962</v>
          </cell>
          <cell r="AP25">
            <v>5.2000999999999999</v>
          </cell>
          <cell r="AQ25">
            <v>5.4073000000000002</v>
          </cell>
          <cell r="AR25">
            <v>5.6174999999999997</v>
          </cell>
          <cell r="AS25">
            <v>5.8308999999999997</v>
          </cell>
          <cell r="AT25">
            <v>6.0473999999999997</v>
          </cell>
          <cell r="AU25">
            <v>6.2670000000000003</v>
          </cell>
          <cell r="AV25">
            <v>6.4897</v>
          </cell>
          <cell r="AW25">
            <v>6.7153</v>
          </cell>
        </row>
        <row r="26">
          <cell r="B26">
            <v>4.8099999999999997E-2</v>
          </cell>
          <cell r="C26">
            <v>8.1000000000000003E-2</v>
          </cell>
          <cell r="D26">
            <v>0.12130000000000001</v>
          </cell>
          <cell r="E26">
            <v>0.16869999999999999</v>
          </cell>
          <cell r="F26">
            <v>0.22270000000000001</v>
          </cell>
          <cell r="G26">
            <v>0.28310000000000002</v>
          </cell>
          <cell r="H26">
            <v>0.34970000000000001</v>
          </cell>
          <cell r="I26">
            <v>0.42220000000000002</v>
          </cell>
          <cell r="J26">
            <v>0.50049999999999994</v>
          </cell>
          <cell r="K26">
            <v>0.58440000000000003</v>
          </cell>
          <cell r="L26">
            <v>0.67369999999999997</v>
          </cell>
          <cell r="M26">
            <v>0.76839999999999997</v>
          </cell>
          <cell r="N26">
            <v>0.86819999999999997</v>
          </cell>
          <cell r="O26">
            <v>0.97299999999999998</v>
          </cell>
          <cell r="P26">
            <v>1.0828</v>
          </cell>
          <cell r="Q26">
            <v>1.1973</v>
          </cell>
          <cell r="R26">
            <v>1.3166</v>
          </cell>
          <cell r="S26">
            <v>1.4404999999999999</v>
          </cell>
          <cell r="T26">
            <v>1.5688</v>
          </cell>
          <cell r="U26">
            <v>1.7016</v>
          </cell>
          <cell r="V26">
            <v>1.8388</v>
          </cell>
          <cell r="W26">
            <v>1.9802</v>
          </cell>
          <cell r="X26">
            <v>2.1257999999999999</v>
          </cell>
          <cell r="Y26">
            <v>2.2755000000000001</v>
          </cell>
          <cell r="Z26">
            <v>2.4293</v>
          </cell>
          <cell r="AA26">
            <v>2.5870000000000002</v>
          </cell>
          <cell r="AB26">
            <v>2.7486999999999999</v>
          </cell>
          <cell r="AC26">
            <v>2.9142000000000001</v>
          </cell>
          <cell r="AD26">
            <v>3.0836000000000001</v>
          </cell>
          <cell r="AE26">
            <v>3.2566999999999999</v>
          </cell>
          <cell r="AF26">
            <v>3.4335</v>
          </cell>
          <cell r="AG26">
            <v>3.6139999999999999</v>
          </cell>
          <cell r="AH26">
            <v>3.7980999999999998</v>
          </cell>
          <cell r="AI26">
            <v>3.9857</v>
          </cell>
          <cell r="AJ26">
            <v>4.1768999999999998</v>
          </cell>
          <cell r="AK26">
            <v>4.3715999999999999</v>
          </cell>
          <cell r="AL26">
            <v>4.5697000000000001</v>
          </cell>
          <cell r="AM26">
            <v>4.7712000000000003</v>
          </cell>
          <cell r="AN26">
            <v>4.9760999999999997</v>
          </cell>
          <cell r="AO26">
            <v>5.1843000000000004</v>
          </cell>
          <cell r="AP26">
            <v>5.3959000000000001</v>
          </cell>
          <cell r="AQ26">
            <v>5.6106999999999996</v>
          </cell>
          <cell r="AR26">
            <v>5.8288000000000002</v>
          </cell>
          <cell r="AS26">
            <v>6.05</v>
          </cell>
          <cell r="AT26">
            <v>6.2744999999999997</v>
          </cell>
          <cell r="AU26">
            <v>6.5022000000000002</v>
          </cell>
          <cell r="AV26">
            <v>6.7329999999999997</v>
          </cell>
          <cell r="AW26">
            <v>6.9668999999999999</v>
          </cell>
        </row>
        <row r="27">
          <cell r="B27">
            <v>4.9700000000000001E-2</v>
          </cell>
          <cell r="C27">
            <v>8.3799999999999999E-2</v>
          </cell>
          <cell r="D27">
            <v>0.12559999999999999</v>
          </cell>
          <cell r="E27">
            <v>0.17460000000000001</v>
          </cell>
          <cell r="F27">
            <v>0.23050000000000001</v>
          </cell>
          <cell r="G27">
            <v>0.29310000000000003</v>
          </cell>
          <cell r="H27">
            <v>0.36199999999999999</v>
          </cell>
          <cell r="I27">
            <v>0.43719999999999998</v>
          </cell>
          <cell r="J27">
            <v>0.51829999999999998</v>
          </cell>
          <cell r="K27">
            <v>0.60519999999999996</v>
          </cell>
          <cell r="L27">
            <v>0.69779999999999998</v>
          </cell>
          <cell r="M27">
            <v>0.79579999999999995</v>
          </cell>
          <cell r="N27">
            <v>0.8992</v>
          </cell>
          <cell r="O27">
            <v>1.0079</v>
          </cell>
          <cell r="P27">
            <v>1.1215999999999999</v>
          </cell>
          <cell r="Q27">
            <v>1.2403999999999999</v>
          </cell>
          <cell r="R27">
            <v>1.3640000000000001</v>
          </cell>
          <cell r="S27">
            <v>1.4923999999999999</v>
          </cell>
          <cell r="T27">
            <v>1.6254</v>
          </cell>
          <cell r="U27">
            <v>1.7630999999999999</v>
          </cell>
          <cell r="V27">
            <v>1.9053</v>
          </cell>
          <cell r="W27">
            <v>2.0518000000000001</v>
          </cell>
          <cell r="X27">
            <v>2.2027999999999999</v>
          </cell>
          <cell r="Y27">
            <v>2.3580000000000001</v>
          </cell>
          <cell r="Z27">
            <v>2.5173999999999999</v>
          </cell>
          <cell r="AA27">
            <v>2.6808999999999998</v>
          </cell>
          <cell r="AB27">
            <v>2.8485</v>
          </cell>
          <cell r="AC27">
            <v>3.0200999999999998</v>
          </cell>
          <cell r="AD27">
            <v>3.1957</v>
          </cell>
          <cell r="AE27">
            <v>3.3751000000000002</v>
          </cell>
          <cell r="AF27">
            <v>3.5583999999999998</v>
          </cell>
          <cell r="AG27">
            <v>3.7454999999999998</v>
          </cell>
          <cell r="AH27">
            <v>3.9363000000000001</v>
          </cell>
          <cell r="AI27">
            <v>4.1307999999999998</v>
          </cell>
          <cell r="AJ27">
            <v>4.3289</v>
          </cell>
          <cell r="AK27">
            <v>4.5307000000000004</v>
          </cell>
          <cell r="AL27">
            <v>4.7359999999999998</v>
          </cell>
          <cell r="AM27">
            <v>4.9447999999999999</v>
          </cell>
          <cell r="AN27">
            <v>5.1570999999999998</v>
          </cell>
          <cell r="AO27">
            <v>5.3728999999999996</v>
          </cell>
          <cell r="AP27">
            <v>5.5919999999999996</v>
          </cell>
          <cell r="AQ27">
            <v>5.8146000000000004</v>
          </cell>
          <cell r="AR27">
            <v>6.0404999999999998</v>
          </cell>
          <cell r="AS27">
            <v>6.2697000000000003</v>
          </cell>
          <cell r="AT27">
            <v>6.5022000000000002</v>
          </cell>
          <cell r="AU27">
            <v>6.7380000000000004</v>
          </cell>
          <cell r="AV27">
            <v>6.9770000000000003</v>
          </cell>
          <cell r="AW27">
            <v>7.2191999999999998</v>
          </cell>
        </row>
        <row r="28">
          <cell r="B28">
            <v>5.1400000000000001E-2</v>
          </cell>
          <cell r="C28">
            <v>8.6699999999999999E-2</v>
          </cell>
          <cell r="D28">
            <v>0.1298</v>
          </cell>
          <cell r="E28">
            <v>0.18049999999999999</v>
          </cell>
          <cell r="F28">
            <v>0.2384</v>
          </cell>
          <cell r="G28">
            <v>0.30309999999999998</v>
          </cell>
          <cell r="H28">
            <v>0.37440000000000001</v>
          </cell>
          <cell r="I28">
            <v>0.4521</v>
          </cell>
          <cell r="J28">
            <v>0.53610000000000002</v>
          </cell>
          <cell r="K28">
            <v>0.626</v>
          </cell>
          <cell r="L28">
            <v>0.7218</v>
          </cell>
          <cell r="M28">
            <v>0.82330000000000003</v>
          </cell>
          <cell r="N28">
            <v>0.93030000000000002</v>
          </cell>
          <cell r="O28">
            <v>1.0427999999999999</v>
          </cell>
          <cell r="P28">
            <v>1.1605000000000001</v>
          </cell>
          <cell r="Q28">
            <v>1.2834000000000001</v>
          </cell>
          <cell r="R28">
            <v>1.4114</v>
          </cell>
          <cell r="S28">
            <v>1.5443</v>
          </cell>
          <cell r="T28">
            <v>1.6820999999999999</v>
          </cell>
          <cell r="U28">
            <v>1.8246</v>
          </cell>
          <cell r="V28">
            <v>1.9718</v>
          </cell>
          <cell r="W28">
            <v>2.1236000000000002</v>
          </cell>
          <cell r="X28">
            <v>2.2797999999999998</v>
          </cell>
          <cell r="Y28">
            <v>2.4405000000000001</v>
          </cell>
          <cell r="Z28">
            <v>2.6055999999999999</v>
          </cell>
          <cell r="AA28">
            <v>2.7749000000000001</v>
          </cell>
          <cell r="AB28">
            <v>2.9483999999999999</v>
          </cell>
          <cell r="AC28">
            <v>3.1261000000000001</v>
          </cell>
          <cell r="AD28">
            <v>3.3079000000000001</v>
          </cell>
          <cell r="AE28">
            <v>3.4937</v>
          </cell>
          <cell r="AF28">
            <v>3.6835</v>
          </cell>
          <cell r="AG28">
            <v>3.8772000000000002</v>
          </cell>
          <cell r="AH28">
            <v>4.0747</v>
          </cell>
          <cell r="AI28">
            <v>4.2760999999999996</v>
          </cell>
          <cell r="AJ28">
            <v>4.4812000000000003</v>
          </cell>
          <cell r="AK28">
            <v>4.6900000000000004</v>
          </cell>
          <cell r="AL28">
            <v>4.9025999999999996</v>
          </cell>
          <cell r="AM28">
            <v>5.1186999999999996</v>
          </cell>
          <cell r="AN28">
            <v>5.3384999999999998</v>
          </cell>
          <cell r="AO28">
            <v>5.5617999999999999</v>
          </cell>
          <cell r="AP28">
            <v>5.7885999999999997</v>
          </cell>
          <cell r="AQ28">
            <v>6.0189000000000004</v>
          </cell>
          <cell r="AR28">
            <v>6.2526999999999999</v>
          </cell>
          <cell r="AS28">
            <v>6.4898999999999996</v>
          </cell>
          <cell r="AT28">
            <v>6.7304000000000004</v>
          </cell>
          <cell r="AU28">
            <v>6.9744000000000002</v>
          </cell>
          <cell r="AV28">
            <v>7.2215999999999996</v>
          </cell>
          <cell r="AW28">
            <v>7.4722</v>
          </cell>
        </row>
        <row r="29">
          <cell r="B29">
            <v>5.3100000000000001E-2</v>
          </cell>
          <cell r="C29">
            <v>8.9499999999999996E-2</v>
          </cell>
          <cell r="D29">
            <v>0.1341</v>
          </cell>
          <cell r="E29">
            <v>0.18640000000000001</v>
          </cell>
          <cell r="F29">
            <v>0.2462</v>
          </cell>
          <cell r="G29">
            <v>0.31309999999999999</v>
          </cell>
          <cell r="H29">
            <v>0.38679999999999998</v>
          </cell>
          <cell r="I29">
            <v>0.46710000000000002</v>
          </cell>
          <cell r="J29">
            <v>0.55379999999999996</v>
          </cell>
          <cell r="K29">
            <v>0.64680000000000004</v>
          </cell>
          <cell r="L29">
            <v>0.74580000000000002</v>
          </cell>
          <cell r="M29">
            <v>0.85070000000000001</v>
          </cell>
          <cell r="N29">
            <v>0.96140000000000003</v>
          </cell>
          <cell r="O29">
            <v>1.0777000000000001</v>
          </cell>
          <cell r="P29">
            <v>1.1994</v>
          </cell>
          <cell r="Q29">
            <v>1.3265</v>
          </cell>
          <cell r="R29">
            <v>1.4588000000000001</v>
          </cell>
          <cell r="S29">
            <v>1.5963000000000001</v>
          </cell>
          <cell r="T29">
            <v>1.7386999999999999</v>
          </cell>
          <cell r="U29">
            <v>1.8861000000000001</v>
          </cell>
          <cell r="V29">
            <v>2.0383</v>
          </cell>
          <cell r="W29">
            <v>2.1953</v>
          </cell>
          <cell r="X29">
            <v>2.3569</v>
          </cell>
          <cell r="Y29">
            <v>2.5230999999999999</v>
          </cell>
          <cell r="Z29">
            <v>2.6939000000000002</v>
          </cell>
          <cell r="AA29">
            <v>2.8690000000000002</v>
          </cell>
          <cell r="AB29">
            <v>3.0485000000000002</v>
          </cell>
          <cell r="AC29">
            <v>3.2322000000000002</v>
          </cell>
          <cell r="AD29">
            <v>3.4201999999999999</v>
          </cell>
          <cell r="AE29">
            <v>3.6124000000000001</v>
          </cell>
          <cell r="AF29">
            <v>3.8087</v>
          </cell>
          <cell r="AG29">
            <v>4.0090000000000003</v>
          </cell>
          <cell r="AH29">
            <v>4.2133000000000003</v>
          </cell>
          <cell r="AI29">
            <v>4.4215</v>
          </cell>
          <cell r="AJ29">
            <v>4.6337000000000002</v>
          </cell>
          <cell r="AK29">
            <v>4.8495999999999997</v>
          </cell>
          <cell r="AL29">
            <v>5.0693999999999999</v>
          </cell>
          <cell r="AM29">
            <v>5.2929000000000004</v>
          </cell>
          <cell r="AN29">
            <v>5.5202</v>
          </cell>
          <cell r="AO29">
            <v>5.7510000000000003</v>
          </cell>
          <cell r="AP29">
            <v>5.9855999999999998</v>
          </cell>
          <cell r="AQ29">
            <v>6.2237</v>
          </cell>
          <cell r="AR29">
            <v>6.4653</v>
          </cell>
          <cell r="AS29">
            <v>6.7104999999999997</v>
          </cell>
          <cell r="AT29">
            <v>6.9592000000000001</v>
          </cell>
          <cell r="AU29">
            <v>7.2112999999999996</v>
          </cell>
          <cell r="AV29">
            <v>7.4668000000000001</v>
          </cell>
          <cell r="AW29">
            <v>7.7256999999999998</v>
          </cell>
        </row>
        <row r="30">
          <cell r="B30">
            <v>5.4800000000000001E-2</v>
          </cell>
          <cell r="C30">
            <v>9.2299999999999993E-2</v>
          </cell>
          <cell r="D30">
            <v>0.1384</v>
          </cell>
          <cell r="E30">
            <v>0.19239999999999999</v>
          </cell>
          <cell r="F30">
            <v>0.254</v>
          </cell>
          <cell r="G30">
            <v>0.3231</v>
          </cell>
          <cell r="H30">
            <v>0.39910000000000001</v>
          </cell>
          <cell r="I30">
            <v>0.48209999999999997</v>
          </cell>
          <cell r="J30">
            <v>0.5716</v>
          </cell>
          <cell r="K30">
            <v>0.66759999999999997</v>
          </cell>
          <cell r="L30">
            <v>0.76990000000000003</v>
          </cell>
          <cell r="M30">
            <v>0.87819999999999998</v>
          </cell>
          <cell r="N30">
            <v>0.99250000000000005</v>
          </cell>
          <cell r="O30">
            <v>1.1126</v>
          </cell>
          <cell r="P30">
            <v>1.2383</v>
          </cell>
          <cell r="Q30">
            <v>1.3695999999999999</v>
          </cell>
          <cell r="R30">
            <v>1.5063</v>
          </cell>
          <cell r="S30">
            <v>1.6482000000000001</v>
          </cell>
          <cell r="T30">
            <v>1.7954000000000001</v>
          </cell>
          <cell r="U30">
            <v>1.9477</v>
          </cell>
          <cell r="V30">
            <v>2.1049000000000002</v>
          </cell>
          <cell r="W30">
            <v>2.2671000000000001</v>
          </cell>
          <cell r="X30">
            <v>2.4340999999999999</v>
          </cell>
          <cell r="Y30">
            <v>2.6057999999999999</v>
          </cell>
          <cell r="Z30">
            <v>2.7822</v>
          </cell>
          <cell r="AA30">
            <v>2.9630999999999998</v>
          </cell>
          <cell r="AB30">
            <v>3.1486000000000001</v>
          </cell>
          <cell r="AC30">
            <v>3.3384999999999998</v>
          </cell>
          <cell r="AD30">
            <v>3.5327000000000002</v>
          </cell>
          <cell r="AE30">
            <v>3.7311999999999999</v>
          </cell>
          <cell r="AF30">
            <v>3.9340000000000002</v>
          </cell>
          <cell r="AG30">
            <v>4.141</v>
          </cell>
          <cell r="AH30">
            <v>4.3521000000000001</v>
          </cell>
          <cell r="AI30">
            <v>4.5671999999999997</v>
          </cell>
          <cell r="AJ30">
            <v>4.7864000000000004</v>
          </cell>
          <cell r="AK30">
            <v>5.0095000000000001</v>
          </cell>
          <cell r="AL30">
            <v>5.2365000000000004</v>
          </cell>
          <cell r="AM30">
            <v>5.4673999999999996</v>
          </cell>
          <cell r="AN30">
            <v>5.7020999999999997</v>
          </cell>
          <cell r="AO30">
            <v>5.9405999999999999</v>
          </cell>
          <cell r="AP30">
            <v>6.1829000000000001</v>
          </cell>
          <cell r="AQ30">
            <v>6.4287999999999998</v>
          </cell>
          <cell r="AR30">
            <v>6.6783999999999999</v>
          </cell>
          <cell r="AS30">
            <v>6.9316000000000004</v>
          </cell>
          <cell r="AT30">
            <v>7.1883999999999997</v>
          </cell>
          <cell r="AU30">
            <v>7.4486999999999997</v>
          </cell>
          <cell r="AV30">
            <v>7.7126000000000001</v>
          </cell>
          <cell r="AW30">
            <v>7.9798999999999998</v>
          </cell>
        </row>
        <row r="31">
          <cell r="B31">
            <v>5.6399999999999999E-2</v>
          </cell>
          <cell r="C31">
            <v>9.5200000000000007E-2</v>
          </cell>
          <cell r="D31">
            <v>0.1426</v>
          </cell>
          <cell r="E31">
            <v>0.1983</v>
          </cell>
          <cell r="F31">
            <v>0.26190000000000002</v>
          </cell>
          <cell r="G31">
            <v>0.33300000000000002</v>
          </cell>
          <cell r="H31">
            <v>0.41149999999999998</v>
          </cell>
          <cell r="I31">
            <v>0.497</v>
          </cell>
          <cell r="J31">
            <v>0.58940000000000003</v>
          </cell>
          <cell r="K31">
            <v>0.68840000000000001</v>
          </cell>
          <cell r="L31">
            <v>0.79390000000000005</v>
          </cell>
          <cell r="M31">
            <v>0.90569999999999995</v>
          </cell>
          <cell r="N31">
            <v>1.0236000000000001</v>
          </cell>
          <cell r="O31">
            <v>1.1475</v>
          </cell>
          <cell r="P31">
            <v>1.2771999999999999</v>
          </cell>
          <cell r="Q31">
            <v>1.4127000000000001</v>
          </cell>
          <cell r="R31">
            <v>1.5537000000000001</v>
          </cell>
          <cell r="S31">
            <v>1.7001999999999999</v>
          </cell>
          <cell r="T31">
            <v>1.8521000000000001</v>
          </cell>
          <cell r="U31">
            <v>2.0093000000000001</v>
          </cell>
          <cell r="V31">
            <v>2.1716000000000002</v>
          </cell>
          <cell r="W31">
            <v>2.339</v>
          </cell>
          <cell r="X31">
            <v>2.5112999999999999</v>
          </cell>
          <cell r="Y31">
            <v>2.6886000000000001</v>
          </cell>
          <cell r="Z31">
            <v>2.8706</v>
          </cell>
          <cell r="AA31">
            <v>3.0573999999999999</v>
          </cell>
          <cell r="AB31">
            <v>3.2488000000000001</v>
          </cell>
          <cell r="AC31">
            <v>3.4447999999999999</v>
          </cell>
          <cell r="AD31">
            <v>3.6453000000000002</v>
          </cell>
          <cell r="AE31">
            <v>3.8502000000000001</v>
          </cell>
          <cell r="AF31">
            <v>4.0594999999999999</v>
          </cell>
          <cell r="AG31">
            <v>4.2731000000000003</v>
          </cell>
          <cell r="AH31">
            <v>4.4909999999999997</v>
          </cell>
          <cell r="AI31">
            <v>4.7130000000000001</v>
          </cell>
          <cell r="AJ31">
            <v>4.9391999999999996</v>
          </cell>
          <cell r="AK31">
            <v>5.1695000000000002</v>
          </cell>
          <cell r="AL31">
            <v>5.4038000000000004</v>
          </cell>
          <cell r="AM31">
            <v>5.6421000000000001</v>
          </cell>
          <cell r="AN31">
            <v>5.8844000000000003</v>
          </cell>
          <cell r="AO31">
            <v>6.1304999999999996</v>
          </cell>
          <cell r="AP31">
            <v>6.3804999999999996</v>
          </cell>
          <cell r="AQ31">
            <v>6.6341999999999999</v>
          </cell>
          <cell r="AR31">
            <v>6.8917999999999999</v>
          </cell>
          <cell r="AS31">
            <v>7.1529999999999996</v>
          </cell>
          <cell r="AT31">
            <v>7.4180000000000001</v>
          </cell>
          <cell r="AU31">
            <v>7.6866000000000003</v>
          </cell>
          <cell r="AV31">
            <v>7.9588000000000001</v>
          </cell>
          <cell r="AW31">
            <v>8.2345000000000006</v>
          </cell>
        </row>
        <row r="32">
          <cell r="B32">
            <v>5.8099999999999999E-2</v>
          </cell>
          <cell r="C32">
            <v>9.8000000000000004E-2</v>
          </cell>
          <cell r="D32">
            <v>0.1469</v>
          </cell>
          <cell r="E32">
            <v>0.20419999999999999</v>
          </cell>
          <cell r="F32">
            <v>0.2697</v>
          </cell>
          <cell r="G32">
            <v>0.34300000000000003</v>
          </cell>
          <cell r="H32">
            <v>0.4239</v>
          </cell>
          <cell r="I32">
            <v>0.51200000000000001</v>
          </cell>
          <cell r="J32">
            <v>0.60719999999999996</v>
          </cell>
          <cell r="K32">
            <v>0.70930000000000004</v>
          </cell>
          <cell r="L32">
            <v>0.81799999999999995</v>
          </cell>
          <cell r="M32">
            <v>0.93320000000000003</v>
          </cell>
          <cell r="N32">
            <v>1.0547</v>
          </cell>
          <cell r="O32">
            <v>1.1823999999999999</v>
          </cell>
          <cell r="P32">
            <v>1.3161</v>
          </cell>
          <cell r="Q32">
            <v>1.4558</v>
          </cell>
          <cell r="R32">
            <v>1.6012</v>
          </cell>
          <cell r="S32">
            <v>1.7523</v>
          </cell>
          <cell r="T32">
            <v>1.9089</v>
          </cell>
          <cell r="U32">
            <v>2.0709</v>
          </cell>
          <cell r="V32">
            <v>2.2383000000000002</v>
          </cell>
          <cell r="W32">
            <v>2.4108000000000001</v>
          </cell>
          <cell r="X32">
            <v>2.5886</v>
          </cell>
          <cell r="Y32">
            <v>2.7713000000000001</v>
          </cell>
          <cell r="Z32">
            <v>2.9590999999999998</v>
          </cell>
          <cell r="AA32">
            <v>3.1516999999999999</v>
          </cell>
          <cell r="AB32">
            <v>3.3491</v>
          </cell>
          <cell r="AC32">
            <v>3.5512000000000001</v>
          </cell>
          <cell r="AD32">
            <v>3.7578999999999998</v>
          </cell>
          <cell r="AE32">
            <v>3.9693000000000001</v>
          </cell>
          <cell r="AF32">
            <v>4.1851000000000003</v>
          </cell>
          <cell r="AG32">
            <v>4.4054000000000002</v>
          </cell>
          <cell r="AH32">
            <v>4.6300999999999997</v>
          </cell>
          <cell r="AI32">
            <v>4.8590999999999998</v>
          </cell>
          <cell r="AJ32">
            <v>5.0922999999999998</v>
          </cell>
          <cell r="AK32">
            <v>5.3297999999999996</v>
          </cell>
          <cell r="AL32">
            <v>5.5713999999999997</v>
          </cell>
          <cell r="AM32">
            <v>5.8170999999999999</v>
          </cell>
          <cell r="AN32">
            <v>6.0669000000000004</v>
          </cell>
          <cell r="AO32">
            <v>6.3205999999999998</v>
          </cell>
          <cell r="AP32">
            <v>6.5784000000000002</v>
          </cell>
          <cell r="AQ32">
            <v>6.84</v>
          </cell>
          <cell r="AR32">
            <v>7.1055000000000001</v>
          </cell>
          <cell r="AS32">
            <v>7.3747999999999996</v>
          </cell>
          <cell r="AT32">
            <v>7.6479999999999997</v>
          </cell>
          <cell r="AU32">
            <v>7.9248000000000003</v>
          </cell>
          <cell r="AV32">
            <v>8.2053999999999991</v>
          </cell>
          <cell r="AW32">
            <v>8.4896999999999991</v>
          </cell>
        </row>
      </sheetData>
      <sheetData sheetId="6" refreshError="1">
        <row r="2">
          <cell r="B2">
            <v>8.8000000000000005E-3</v>
          </cell>
          <cell r="C2">
            <v>1.41E-2</v>
          </cell>
          <cell r="D2">
            <v>2.0400000000000001E-2</v>
          </cell>
          <cell r="E2">
            <v>2.75E-2</v>
          </cell>
          <cell r="F2">
            <v>3.5299999999999998E-2</v>
          </cell>
          <cell r="G2">
            <v>4.3900000000000002E-2</v>
          </cell>
          <cell r="H2">
            <v>5.33E-2</v>
          </cell>
          <cell r="I2">
            <v>6.3399999999999998E-2</v>
          </cell>
          <cell r="J2">
            <v>7.4300000000000005E-2</v>
          </cell>
          <cell r="K2">
            <v>8.5999999999999993E-2</v>
          </cell>
          <cell r="L2">
            <v>9.8599999999999993E-2</v>
          </cell>
          <cell r="M2">
            <v>0.112</v>
          </cell>
          <cell r="N2">
            <v>0.12640000000000001</v>
          </cell>
          <cell r="O2">
            <v>0.14169999999999999</v>
          </cell>
          <cell r="P2">
            <v>0.15809999999999999</v>
          </cell>
          <cell r="Q2">
            <v>0.17549999999999999</v>
          </cell>
          <cell r="R2">
            <v>0.19420000000000001</v>
          </cell>
          <cell r="S2">
            <v>0.214</v>
          </cell>
          <cell r="T2">
            <v>0.23519999999999999</v>
          </cell>
          <cell r="U2">
            <v>0.25769999999999998</v>
          </cell>
          <cell r="V2">
            <v>0.28170000000000001</v>
          </cell>
          <cell r="W2">
            <v>0.30719999999999997</v>
          </cell>
          <cell r="X2">
            <v>0.33439999999999998</v>
          </cell>
          <cell r="Y2">
            <v>0.3634</v>
          </cell>
          <cell r="Z2">
            <v>0.39419999999999999</v>
          </cell>
          <cell r="AA2">
            <v>0.4269</v>
          </cell>
          <cell r="AB2">
            <v>0.4617</v>
          </cell>
          <cell r="AC2">
            <v>0.49880000000000002</v>
          </cell>
          <cell r="AD2">
            <v>0.53810000000000002</v>
          </cell>
          <cell r="AE2">
            <v>0.57989999999999997</v>
          </cell>
          <cell r="AF2">
            <v>0.62429999999999997</v>
          </cell>
          <cell r="AG2">
            <v>0.67149999999999999</v>
          </cell>
          <cell r="AH2">
            <v>0.72160000000000002</v>
          </cell>
          <cell r="AI2">
            <v>0.77480000000000004</v>
          </cell>
          <cell r="AJ2">
            <v>0.83120000000000005</v>
          </cell>
          <cell r="AK2">
            <v>0.89119999999999999</v>
          </cell>
          <cell r="AL2">
            <v>0.95469999999999999</v>
          </cell>
          <cell r="AM2">
            <v>1.0221</v>
          </cell>
          <cell r="AN2">
            <v>1.0935999999999999</v>
          </cell>
          <cell r="AO2">
            <v>1.1694</v>
          </cell>
          <cell r="AP2">
            <v>1.2498</v>
          </cell>
          <cell r="AQ2">
            <v>1.3349</v>
          </cell>
          <cell r="AR2">
            <v>1.4251</v>
          </cell>
          <cell r="AS2">
            <v>1.5206999999999999</v>
          </cell>
          <cell r="AT2">
            <v>1.6218999999999999</v>
          </cell>
          <cell r="AU2">
            <v>1.7291000000000001</v>
          </cell>
          <cell r="AV2">
            <v>1.8426</v>
          </cell>
          <cell r="AW2">
            <v>1.9628000000000001</v>
          </cell>
        </row>
        <row r="3">
          <cell r="B3">
            <v>1.0800000000000001E-2</v>
          </cell>
          <cell r="C3">
            <v>1.7399999999999999E-2</v>
          </cell>
          <cell r="D3">
            <v>2.5100000000000001E-2</v>
          </cell>
          <cell r="E3">
            <v>3.39E-2</v>
          </cell>
          <cell r="F3">
            <v>4.3700000000000003E-2</v>
          </cell>
          <cell r="G3">
            <v>5.4300000000000001E-2</v>
          </cell>
          <cell r="H3">
            <v>6.5799999999999997E-2</v>
          </cell>
          <cell r="I3">
            <v>7.8299999999999995E-2</v>
          </cell>
          <cell r="J3">
            <v>9.1600000000000001E-2</v>
          </cell>
          <cell r="K3">
            <v>0.10580000000000001</v>
          </cell>
          <cell r="L3">
            <v>0.12089999999999999</v>
          </cell>
          <cell r="M3">
            <v>0.13700000000000001</v>
          </cell>
          <cell r="N3">
            <v>0.15409999999999999</v>
          </cell>
          <cell r="O3">
            <v>0.17219999999999999</v>
          </cell>
          <cell r="P3">
            <v>0.19139999999999999</v>
          </cell>
          <cell r="Q3">
            <v>0.2117</v>
          </cell>
          <cell r="R3">
            <v>0.23319999999999999</v>
          </cell>
          <cell r="S3">
            <v>0.25590000000000002</v>
          </cell>
          <cell r="T3">
            <v>0.28000000000000003</v>
          </cell>
          <cell r="U3">
            <v>0.30530000000000002</v>
          </cell>
          <cell r="V3">
            <v>0.3322</v>
          </cell>
          <cell r="W3">
            <v>0.36049999999999999</v>
          </cell>
          <cell r="X3">
            <v>0.39040000000000002</v>
          </cell>
          <cell r="Y3">
            <v>0.42199999999999999</v>
          </cell>
          <cell r="Z3">
            <v>0.45540000000000003</v>
          </cell>
          <cell r="AA3">
            <v>0.49059999999999998</v>
          </cell>
          <cell r="AB3">
            <v>0.52769999999999995</v>
          </cell>
          <cell r="AC3">
            <v>0.56689999999999996</v>
          </cell>
          <cell r="AD3">
            <v>0.60829999999999995</v>
          </cell>
          <cell r="AE3">
            <v>0.65190000000000003</v>
          </cell>
          <cell r="AF3">
            <v>0.69789999999999996</v>
          </cell>
          <cell r="AG3">
            <v>0.74639999999999995</v>
          </cell>
          <cell r="AH3">
            <v>0.79759999999999998</v>
          </cell>
          <cell r="AI3">
            <v>0.85150000000000003</v>
          </cell>
          <cell r="AJ3">
            <v>0.9083</v>
          </cell>
          <cell r="AK3">
            <v>0.96819999999999995</v>
          </cell>
          <cell r="AL3">
            <v>1.0313000000000001</v>
          </cell>
          <cell r="AM3">
            <v>1.0978000000000001</v>
          </cell>
          <cell r="AN3">
            <v>1.1677999999999999</v>
          </cell>
          <cell r="AO3">
            <v>1.2416</v>
          </cell>
          <cell r="AP3">
            <v>1.3192999999999999</v>
          </cell>
          <cell r="AQ3">
            <v>1.4011</v>
          </cell>
          <cell r="AR3">
            <v>1.4872000000000001</v>
          </cell>
          <cell r="AS3">
            <v>1.5778000000000001</v>
          </cell>
          <cell r="AT3">
            <v>1.6732</v>
          </cell>
          <cell r="AU3">
            <v>1.7735000000000001</v>
          </cell>
          <cell r="AV3">
            <v>1.8792</v>
          </cell>
          <cell r="AW3">
            <v>1.9903</v>
          </cell>
        </row>
        <row r="4">
          <cell r="B4">
            <v>1.2699999999999999E-2</v>
          </cell>
          <cell r="C4">
            <v>2.06E-2</v>
          </cell>
          <cell r="D4">
            <v>2.9899999999999999E-2</v>
          </cell>
          <cell r="E4">
            <v>4.0399999999999998E-2</v>
          </cell>
          <cell r="F4">
            <v>5.21E-2</v>
          </cell>
          <cell r="G4">
            <v>6.4899999999999999E-2</v>
          </cell>
          <cell r="H4">
            <v>7.8600000000000003E-2</v>
          </cell>
          <cell r="I4">
            <v>9.35E-2</v>
          </cell>
          <cell r="J4">
            <v>0.10929999999999999</v>
          </cell>
          <cell r="K4">
            <v>0.12609999999999999</v>
          </cell>
          <cell r="L4">
            <v>0.14399999999999999</v>
          </cell>
          <cell r="M4">
            <v>0.16289999999999999</v>
          </cell>
          <cell r="N4">
            <v>0.18290000000000001</v>
          </cell>
          <cell r="O4">
            <v>0.2039</v>
          </cell>
          <cell r="P4">
            <v>0.2261</v>
          </cell>
          <cell r="Q4">
            <v>0.2495</v>
          </cell>
          <cell r="R4">
            <v>0.27400000000000002</v>
          </cell>
          <cell r="S4">
            <v>0.29980000000000001</v>
          </cell>
          <cell r="T4">
            <v>0.32700000000000001</v>
          </cell>
          <cell r="U4">
            <v>0.35549999999999998</v>
          </cell>
          <cell r="V4">
            <v>0.38540000000000002</v>
          </cell>
          <cell r="W4">
            <v>0.41689999999999999</v>
          </cell>
          <cell r="X4">
            <v>0.44979999999999998</v>
          </cell>
          <cell r="Y4">
            <v>0.48449999999999999</v>
          </cell>
          <cell r="Z4">
            <v>0.52080000000000004</v>
          </cell>
          <cell r="AA4">
            <v>0.55889999999999995</v>
          </cell>
          <cell r="AB4">
            <v>0.5988</v>
          </cell>
          <cell r="AC4">
            <v>0.64070000000000005</v>
          </cell>
          <cell r="AD4">
            <v>0.68469999999999998</v>
          </cell>
          <cell r="AE4">
            <v>0.73080000000000001</v>
          </cell>
          <cell r="AF4">
            <v>0.77910000000000001</v>
          </cell>
          <cell r="AG4">
            <v>0.82969999999999999</v>
          </cell>
          <cell r="AH4">
            <v>0.88280000000000003</v>
          </cell>
          <cell r="AI4">
            <v>0.93840000000000001</v>
          </cell>
          <cell r="AJ4">
            <v>0.99670000000000003</v>
          </cell>
          <cell r="AK4">
            <v>1.0578000000000001</v>
          </cell>
          <cell r="AL4">
            <v>1.1216999999999999</v>
          </cell>
          <cell r="AM4">
            <v>1.1888000000000001</v>
          </cell>
          <cell r="AN4">
            <v>1.2589999999999999</v>
          </cell>
          <cell r="AO4">
            <v>1.3325</v>
          </cell>
          <cell r="AP4">
            <v>1.4096</v>
          </cell>
          <cell r="AQ4">
            <v>1.4902</v>
          </cell>
          <cell r="AR4">
            <v>1.5746</v>
          </cell>
          <cell r="AS4">
            <v>1.6631</v>
          </cell>
          <cell r="AT4">
            <v>1.7556</v>
          </cell>
          <cell r="AU4">
            <v>1.8525</v>
          </cell>
          <cell r="AV4">
            <v>1.9539</v>
          </cell>
          <cell r="AW4">
            <v>2.06</v>
          </cell>
        </row>
        <row r="5">
          <cell r="B5">
            <v>1.47E-2</v>
          </cell>
          <cell r="C5">
            <v>2.3900000000000001E-2</v>
          </cell>
          <cell r="D5">
            <v>3.4700000000000002E-2</v>
          </cell>
          <cell r="E5">
            <v>4.7E-2</v>
          </cell>
          <cell r="F5">
            <v>6.0699999999999997E-2</v>
          </cell>
          <cell r="G5">
            <v>7.5600000000000001E-2</v>
          </cell>
          <cell r="H5">
            <v>9.1700000000000004E-2</v>
          </cell>
          <cell r="I5">
            <v>0.1089</v>
          </cell>
          <cell r="J5">
            <v>0.12740000000000001</v>
          </cell>
          <cell r="K5">
            <v>0.1469</v>
          </cell>
          <cell r="L5">
            <v>0.1676</v>
          </cell>
          <cell r="M5">
            <v>0.1895</v>
          </cell>
          <cell r="N5">
            <v>0.21240000000000001</v>
          </cell>
          <cell r="O5">
            <v>0.2366</v>
          </cell>
          <cell r="P5">
            <v>0.26190000000000002</v>
          </cell>
          <cell r="Q5">
            <v>0.28849999999999998</v>
          </cell>
          <cell r="R5">
            <v>0.31640000000000001</v>
          </cell>
          <cell r="S5">
            <v>0.34549999999999997</v>
          </cell>
          <cell r="T5">
            <v>0.376</v>
          </cell>
          <cell r="U5">
            <v>0.40789999999999998</v>
          </cell>
          <cell r="V5">
            <v>0.44119999999999998</v>
          </cell>
          <cell r="W5">
            <v>0.47599999999999998</v>
          </cell>
          <cell r="X5">
            <v>0.51239999999999997</v>
          </cell>
          <cell r="Y5">
            <v>0.5504</v>
          </cell>
          <cell r="Z5">
            <v>0.59</v>
          </cell>
          <cell r="AA5">
            <v>0.63139999999999996</v>
          </cell>
          <cell r="AB5">
            <v>0.67459999999999998</v>
          </cell>
          <cell r="AC5">
            <v>0.71970000000000001</v>
          </cell>
          <cell r="AD5">
            <v>0.76670000000000005</v>
          </cell>
          <cell r="AE5">
            <v>0.81579999999999997</v>
          </cell>
          <cell r="AF5">
            <v>0.86709999999999998</v>
          </cell>
          <cell r="AG5">
            <v>0.92049999999999998</v>
          </cell>
          <cell r="AH5">
            <v>0.97619999999999996</v>
          </cell>
          <cell r="AI5">
            <v>1.0344</v>
          </cell>
          <cell r="AJ5">
            <v>1.095</v>
          </cell>
          <cell r="AK5">
            <v>1.1581999999999999</v>
          </cell>
          <cell r="AL5">
            <v>1.2241</v>
          </cell>
          <cell r="AM5">
            <v>1.2928999999999999</v>
          </cell>
          <cell r="AN5">
            <v>1.3645</v>
          </cell>
          <cell r="AO5">
            <v>1.4393</v>
          </cell>
          <cell r="AP5">
            <v>1.5172000000000001</v>
          </cell>
          <cell r="AQ5">
            <v>1.5983000000000001</v>
          </cell>
          <cell r="AR5">
            <v>1.6830000000000001</v>
          </cell>
          <cell r="AS5">
            <v>1.7712000000000001</v>
          </cell>
          <cell r="AT5">
            <v>1.8631</v>
          </cell>
          <cell r="AU5">
            <v>1.9589000000000001</v>
          </cell>
          <cell r="AV5">
            <v>2.0587</v>
          </cell>
          <cell r="AW5">
            <v>2.1625999999999999</v>
          </cell>
        </row>
        <row r="6">
          <cell r="B6">
            <v>1.67E-2</v>
          </cell>
          <cell r="C6">
            <v>2.7199999999999998E-2</v>
          </cell>
          <cell r="D6">
            <v>3.9600000000000003E-2</v>
          </cell>
          <cell r="E6">
            <v>5.3600000000000002E-2</v>
          </cell>
          <cell r="F6">
            <v>6.93E-2</v>
          </cell>
          <cell r="G6">
            <v>8.6400000000000005E-2</v>
          </cell>
          <cell r="H6">
            <v>0.1048</v>
          </cell>
          <cell r="I6">
            <v>0.1246</v>
          </cell>
          <cell r="J6">
            <v>0.1457</v>
          </cell>
          <cell r="K6">
            <v>0.1681</v>
          </cell>
          <cell r="L6">
            <v>0.19170000000000001</v>
          </cell>
          <cell r="M6">
            <v>0.21659999999999999</v>
          </cell>
          <cell r="N6">
            <v>0.2427</v>
          </cell>
          <cell r="O6">
            <v>0.27010000000000001</v>
          </cell>
          <cell r="P6">
            <v>0.29880000000000001</v>
          </cell>
          <cell r="Q6">
            <v>0.32869999999999999</v>
          </cell>
          <cell r="R6">
            <v>0.36</v>
          </cell>
          <cell r="S6">
            <v>0.39269999999999999</v>
          </cell>
          <cell r="T6">
            <v>0.42670000000000002</v>
          </cell>
          <cell r="U6">
            <v>0.4622</v>
          </cell>
          <cell r="V6">
            <v>0.49909999999999999</v>
          </cell>
          <cell r="W6">
            <v>0.53749999999999998</v>
          </cell>
          <cell r="X6">
            <v>0.5776</v>
          </cell>
          <cell r="Y6">
            <v>0.61919999999999997</v>
          </cell>
          <cell r="Z6">
            <v>0.66249999999999998</v>
          </cell>
          <cell r="AA6">
            <v>0.70750000000000002</v>
          </cell>
          <cell r="AB6">
            <v>0.75439999999999996</v>
          </cell>
          <cell r="AC6">
            <v>0.80300000000000005</v>
          </cell>
          <cell r="AD6">
            <v>0.85360000000000003</v>
          </cell>
          <cell r="AE6">
            <v>0.90620000000000001</v>
          </cell>
          <cell r="AF6">
            <v>0.96079999999999999</v>
          </cell>
          <cell r="AG6">
            <v>1.0176000000000001</v>
          </cell>
          <cell r="AH6">
            <v>1.0766</v>
          </cell>
          <cell r="AI6">
            <v>1.1378999999999999</v>
          </cell>
          <cell r="AJ6">
            <v>1.2015</v>
          </cell>
          <cell r="AK6">
            <v>1.2677</v>
          </cell>
          <cell r="AL6">
            <v>1.3364</v>
          </cell>
          <cell r="AM6">
            <v>1.4077</v>
          </cell>
          <cell r="AN6">
            <v>1.4818</v>
          </cell>
          <cell r="AO6">
            <v>1.5587</v>
          </cell>
          <cell r="AP6">
            <v>1.6386000000000001</v>
          </cell>
          <cell r="AQ6">
            <v>1.7216</v>
          </cell>
          <cell r="AR6">
            <v>1.8077000000000001</v>
          </cell>
          <cell r="AS6">
            <v>1.8972</v>
          </cell>
          <cell r="AT6">
            <v>1.99</v>
          </cell>
          <cell r="AU6">
            <v>2.0863999999999998</v>
          </cell>
          <cell r="AV6">
            <v>2.1865000000000001</v>
          </cell>
          <cell r="AW6">
            <v>2.2904</v>
          </cell>
        </row>
        <row r="7">
          <cell r="B7">
            <v>1.8700000000000001E-2</v>
          </cell>
          <cell r="C7">
            <v>3.0499999999999999E-2</v>
          </cell>
          <cell r="D7">
            <v>4.4400000000000002E-2</v>
          </cell>
          <cell r="E7">
            <v>6.0299999999999999E-2</v>
          </cell>
          <cell r="F7">
            <v>7.7899999999999997E-2</v>
          </cell>
          <cell r="G7">
            <v>9.7299999999999998E-2</v>
          </cell>
          <cell r="H7">
            <v>0.1181</v>
          </cell>
          <cell r="I7">
            <v>0.14050000000000001</v>
          </cell>
          <cell r="J7">
            <v>0.1643</v>
          </cell>
          <cell r="K7">
            <v>0.18959999999999999</v>
          </cell>
          <cell r="L7">
            <v>0.2162</v>
          </cell>
          <cell r="M7">
            <v>0.2442</v>
          </cell>
          <cell r="N7">
            <v>0.27350000000000002</v>
          </cell>
          <cell r="O7">
            <v>0.30430000000000001</v>
          </cell>
          <cell r="P7">
            <v>0.33639999999999998</v>
          </cell>
          <cell r="Q7">
            <v>0.36980000000000002</v>
          </cell>
          <cell r="R7">
            <v>0.4047</v>
          </cell>
          <cell r="S7">
            <v>0.441</v>
          </cell>
          <cell r="T7">
            <v>0.4788</v>
          </cell>
          <cell r="U7">
            <v>0.51800000000000002</v>
          </cell>
          <cell r="V7">
            <v>0.55879999999999996</v>
          </cell>
          <cell r="W7">
            <v>0.60109999999999997</v>
          </cell>
          <cell r="X7">
            <v>0.64500000000000002</v>
          </cell>
          <cell r="Y7">
            <v>0.6905</v>
          </cell>
          <cell r="Z7">
            <v>0.73780000000000001</v>
          </cell>
          <cell r="AA7">
            <v>0.78669999999999995</v>
          </cell>
          <cell r="AB7">
            <v>0.83750000000000002</v>
          </cell>
          <cell r="AC7">
            <v>0.8901</v>
          </cell>
          <cell r="AD7">
            <v>0.94450000000000001</v>
          </cell>
          <cell r="AE7">
            <v>1.0009999999999999</v>
          </cell>
          <cell r="AF7">
            <v>1.0595000000000001</v>
          </cell>
          <cell r="AG7">
            <v>1.1200000000000001</v>
          </cell>
          <cell r="AH7">
            <v>1.1827000000000001</v>
          </cell>
          <cell r="AI7">
            <v>1.2477</v>
          </cell>
          <cell r="AJ7">
            <v>1.3149</v>
          </cell>
          <cell r="AK7">
            <v>1.3846000000000001</v>
          </cell>
          <cell r="AL7">
            <v>1.4565999999999999</v>
          </cell>
          <cell r="AM7">
            <v>1.5313000000000001</v>
          </cell>
          <cell r="AN7">
            <v>1.6085</v>
          </cell>
          <cell r="AO7">
            <v>1.6884999999999999</v>
          </cell>
          <cell r="AP7">
            <v>1.7713000000000001</v>
          </cell>
          <cell r="AQ7">
            <v>1.8569</v>
          </cell>
          <cell r="AR7">
            <v>1.9456</v>
          </cell>
          <cell r="AS7">
            <v>2.0373999999999999</v>
          </cell>
          <cell r="AT7">
            <v>2.1322999999999999</v>
          </cell>
          <cell r="AU7">
            <v>2.2305999999999999</v>
          </cell>
          <cell r="AV7">
            <v>2.3323</v>
          </cell>
          <cell r="AW7">
            <v>2.4376000000000002</v>
          </cell>
        </row>
        <row r="8">
          <cell r="B8">
            <v>2.07E-2</v>
          </cell>
          <cell r="C8">
            <v>3.3799999999999997E-2</v>
          </cell>
          <cell r="D8">
            <v>4.9299999999999997E-2</v>
          </cell>
          <cell r="E8">
            <v>6.7000000000000004E-2</v>
          </cell>
          <cell r="F8">
            <v>8.6699999999999999E-2</v>
          </cell>
          <cell r="G8">
            <v>0.1082</v>
          </cell>
          <cell r="H8">
            <v>0.13150000000000001</v>
          </cell>
          <cell r="I8">
            <v>0.1565</v>
          </cell>
          <cell r="J8">
            <v>0.18310000000000001</v>
          </cell>
          <cell r="K8">
            <v>0.21129999999999999</v>
          </cell>
          <cell r="L8">
            <v>0.24099999999999999</v>
          </cell>
          <cell r="M8">
            <v>0.27210000000000001</v>
          </cell>
          <cell r="N8">
            <v>0.30480000000000002</v>
          </cell>
          <cell r="O8">
            <v>0.33900000000000002</v>
          </cell>
          <cell r="P8">
            <v>0.37459999999999999</v>
          </cell>
          <cell r="Q8">
            <v>0.41170000000000001</v>
          </cell>
          <cell r="R8">
            <v>0.45029999999999998</v>
          </cell>
          <cell r="S8">
            <v>0.4904</v>
          </cell>
          <cell r="T8">
            <v>0.53210000000000002</v>
          </cell>
          <cell r="U8">
            <v>0.57520000000000004</v>
          </cell>
          <cell r="V8">
            <v>0.62</v>
          </cell>
          <cell r="W8">
            <v>0.6663</v>
          </cell>
          <cell r="X8">
            <v>0.71430000000000005</v>
          </cell>
          <cell r="Y8">
            <v>0.76400000000000001</v>
          </cell>
          <cell r="Z8">
            <v>0.81540000000000001</v>
          </cell>
          <cell r="AA8">
            <v>0.86850000000000005</v>
          </cell>
          <cell r="AB8">
            <v>0.9234</v>
          </cell>
          <cell r="AC8">
            <v>0.98019999999999996</v>
          </cell>
          <cell r="AD8">
            <v>1.0388999999999999</v>
          </cell>
          <cell r="AE8">
            <v>1.0994999999999999</v>
          </cell>
          <cell r="AF8">
            <v>1.1621999999999999</v>
          </cell>
          <cell r="AG8">
            <v>1.2269000000000001</v>
          </cell>
          <cell r="AH8">
            <v>1.2937000000000001</v>
          </cell>
          <cell r="AI8">
            <v>1.3628</v>
          </cell>
          <cell r="AJ8">
            <v>1.4340999999999999</v>
          </cell>
          <cell r="AK8">
            <v>1.5077</v>
          </cell>
          <cell r="AL8">
            <v>1.5837000000000001</v>
          </cell>
          <cell r="AM8">
            <v>1.6620999999999999</v>
          </cell>
          <cell r="AN8">
            <v>1.7431000000000001</v>
          </cell>
          <cell r="AO8">
            <v>1.8267</v>
          </cell>
          <cell r="AP8">
            <v>1.9131</v>
          </cell>
          <cell r="AQ8">
            <v>2.0022000000000002</v>
          </cell>
          <cell r="AR8">
            <v>2.0941000000000001</v>
          </cell>
          <cell r="AS8">
            <v>2.1890000000000001</v>
          </cell>
          <cell r="AT8">
            <v>2.2869999999999999</v>
          </cell>
          <cell r="AU8">
            <v>2.3881000000000001</v>
          </cell>
          <cell r="AV8">
            <v>2.4925000000000002</v>
          </cell>
          <cell r="AW8">
            <v>2.6000999999999999</v>
          </cell>
        </row>
        <row r="9">
          <cell r="B9">
            <v>2.2700000000000001E-2</v>
          </cell>
          <cell r="C9">
            <v>3.7100000000000001E-2</v>
          </cell>
          <cell r="D9">
            <v>5.4199999999999998E-2</v>
          </cell>
          <cell r="E9">
            <v>7.3700000000000002E-2</v>
          </cell>
          <cell r="F9">
            <v>9.5399999999999999E-2</v>
          </cell>
          <cell r="G9">
            <v>0.1192</v>
          </cell>
          <cell r="H9">
            <v>0.14499999999999999</v>
          </cell>
          <cell r="I9">
            <v>0.1726</v>
          </cell>
          <cell r="J9">
            <v>0.20200000000000001</v>
          </cell>
          <cell r="K9">
            <v>0.23319999999999999</v>
          </cell>
          <cell r="L9">
            <v>0.26600000000000001</v>
          </cell>
          <cell r="M9">
            <v>0.3004</v>
          </cell>
          <cell r="N9">
            <v>0.33650000000000002</v>
          </cell>
          <cell r="O9">
            <v>0.37419999999999998</v>
          </cell>
          <cell r="P9">
            <v>0.41339999999999999</v>
          </cell>
          <cell r="Q9">
            <v>0.45429999999999998</v>
          </cell>
          <cell r="R9">
            <v>0.49669999999999997</v>
          </cell>
          <cell r="S9">
            <v>0.54069999999999996</v>
          </cell>
          <cell r="T9">
            <v>0.58630000000000004</v>
          </cell>
          <cell r="U9">
            <v>0.63360000000000005</v>
          </cell>
          <cell r="V9">
            <v>0.6825</v>
          </cell>
          <cell r="W9">
            <v>0.73299999999999998</v>
          </cell>
          <cell r="X9">
            <v>0.7853</v>
          </cell>
          <cell r="Y9">
            <v>0.83930000000000005</v>
          </cell>
          <cell r="Z9">
            <v>0.89500000000000002</v>
          </cell>
          <cell r="AA9">
            <v>0.95250000000000001</v>
          </cell>
          <cell r="AB9">
            <v>1.0118</v>
          </cell>
          <cell r="AC9">
            <v>1.0730999999999999</v>
          </cell>
          <cell r="AD9">
            <v>1.1362000000000001</v>
          </cell>
          <cell r="AE9">
            <v>1.2013</v>
          </cell>
          <cell r="AF9">
            <v>1.2684</v>
          </cell>
          <cell r="AG9">
            <v>1.3375999999999999</v>
          </cell>
          <cell r="AH9">
            <v>1.4089</v>
          </cell>
          <cell r="AI9">
            <v>1.4823</v>
          </cell>
          <cell r="AJ9">
            <v>1.5580000000000001</v>
          </cell>
          <cell r="AK9">
            <v>1.6359999999999999</v>
          </cell>
          <cell r="AL9">
            <v>1.7162999999999999</v>
          </cell>
          <cell r="AM9">
            <v>1.7990999999999999</v>
          </cell>
          <cell r="AN9">
            <v>1.8843000000000001</v>
          </cell>
          <cell r="AO9">
            <v>1.9721</v>
          </cell>
          <cell r="AP9">
            <v>2.0625</v>
          </cell>
          <cell r="AQ9">
            <v>2.1556000000000002</v>
          </cell>
          <cell r="AR9">
            <v>2.2515000000000001</v>
          </cell>
          <cell r="AS9">
            <v>2.3502000000000001</v>
          </cell>
          <cell r="AT9">
            <v>2.4519000000000002</v>
          </cell>
          <cell r="AU9">
            <v>2.5565000000000002</v>
          </cell>
          <cell r="AV9">
            <v>2.6642999999999999</v>
          </cell>
          <cell r="AW9">
            <v>2.7753000000000001</v>
          </cell>
        </row>
        <row r="10">
          <cell r="B10">
            <v>2.47E-2</v>
          </cell>
          <cell r="C10">
            <v>4.0399999999999998E-2</v>
          </cell>
          <cell r="D10">
            <v>5.91E-2</v>
          </cell>
          <cell r="E10">
            <v>8.0399999999999999E-2</v>
          </cell>
          <cell r="F10">
            <v>0.1042</v>
          </cell>
          <cell r="G10">
            <v>0.1303</v>
          </cell>
          <cell r="H10">
            <v>0.1585</v>
          </cell>
          <cell r="I10">
            <v>0.1888</v>
          </cell>
          <cell r="J10">
            <v>0.22109999999999999</v>
          </cell>
          <cell r="K10">
            <v>0.25519999999999998</v>
          </cell>
          <cell r="L10">
            <v>0.29120000000000001</v>
          </cell>
          <cell r="M10">
            <v>0.32900000000000001</v>
          </cell>
          <cell r="N10">
            <v>0.36849999999999999</v>
          </cell>
          <cell r="O10">
            <v>0.40970000000000001</v>
          </cell>
          <cell r="P10">
            <v>0.45269999999999999</v>
          </cell>
          <cell r="Q10">
            <v>0.49740000000000001</v>
          </cell>
          <cell r="R10">
            <v>0.54369999999999996</v>
          </cell>
          <cell r="S10">
            <v>0.5917</v>
          </cell>
          <cell r="T10">
            <v>0.64149999999999996</v>
          </cell>
          <cell r="U10">
            <v>0.69289999999999996</v>
          </cell>
          <cell r="V10">
            <v>0.74609999999999999</v>
          </cell>
          <cell r="W10">
            <v>0.80100000000000005</v>
          </cell>
          <cell r="X10">
            <v>0.85760000000000003</v>
          </cell>
          <cell r="Y10">
            <v>0.91610000000000003</v>
          </cell>
          <cell r="Z10">
            <v>0.97629999999999995</v>
          </cell>
          <cell r="AA10">
            <v>1.0384</v>
          </cell>
          <cell r="AB10">
            <v>1.1023000000000001</v>
          </cell>
          <cell r="AC10">
            <v>1.1681999999999999</v>
          </cell>
          <cell r="AD10">
            <v>1.236</v>
          </cell>
          <cell r="AE10">
            <v>1.3058000000000001</v>
          </cell>
          <cell r="AF10">
            <v>1.3775999999999999</v>
          </cell>
          <cell r="AG10">
            <v>1.4515</v>
          </cell>
          <cell r="AH10">
            <v>1.5275000000000001</v>
          </cell>
          <cell r="AI10">
            <v>1.6056999999999999</v>
          </cell>
          <cell r="AJ10">
            <v>1.6860999999999999</v>
          </cell>
          <cell r="AK10">
            <v>1.7687999999999999</v>
          </cell>
          <cell r="AL10">
            <v>1.8537999999999999</v>
          </cell>
          <cell r="AM10">
            <v>1.9412</v>
          </cell>
          <cell r="AN10">
            <v>2.0310999999999999</v>
          </cell>
          <cell r="AO10">
            <v>2.1234999999999999</v>
          </cell>
          <cell r="AP10">
            <v>2.2183999999999999</v>
          </cell>
          <cell r="AQ10">
            <v>2.3159999999999998</v>
          </cell>
          <cell r="AR10">
            <v>2.4163000000000001</v>
          </cell>
          <cell r="AS10">
            <v>2.5192999999999999</v>
          </cell>
          <cell r="AT10">
            <v>2.6252</v>
          </cell>
          <cell r="AU10">
            <v>2.7341000000000002</v>
          </cell>
          <cell r="AV10">
            <v>2.8458999999999999</v>
          </cell>
          <cell r="AW10">
            <v>2.9609000000000001</v>
          </cell>
        </row>
        <row r="11">
          <cell r="B11">
            <v>2.6700000000000002E-2</v>
          </cell>
          <cell r="C11">
            <v>4.3700000000000003E-2</v>
          </cell>
          <cell r="D11">
            <v>6.4000000000000001E-2</v>
          </cell>
          <cell r="E11">
            <v>8.72E-2</v>
          </cell>
          <cell r="F11">
            <v>0.113</v>
          </cell>
          <cell r="G11">
            <v>0.1414</v>
          </cell>
          <cell r="H11">
            <v>0.1721</v>
          </cell>
          <cell r="I11">
            <v>0.2051</v>
          </cell>
          <cell r="J11">
            <v>0.2402</v>
          </cell>
          <cell r="K11">
            <v>0.27739999999999998</v>
          </cell>
          <cell r="L11">
            <v>0.31659999999999999</v>
          </cell>
          <cell r="M11">
            <v>0.35770000000000002</v>
          </cell>
          <cell r="N11">
            <v>0.40079999999999999</v>
          </cell>
          <cell r="O11">
            <v>0.4456</v>
          </cell>
          <cell r="P11">
            <v>0.4924</v>
          </cell>
          <cell r="Q11">
            <v>0.54090000000000005</v>
          </cell>
          <cell r="R11">
            <v>0.59119999999999995</v>
          </cell>
          <cell r="S11">
            <v>0.64339999999999997</v>
          </cell>
          <cell r="T11">
            <v>0.69730000000000003</v>
          </cell>
          <cell r="U11">
            <v>0.75309999999999999</v>
          </cell>
          <cell r="V11">
            <v>0.81059999999999999</v>
          </cell>
          <cell r="W11">
            <v>0.87</v>
          </cell>
          <cell r="X11">
            <v>0.93120000000000003</v>
          </cell>
          <cell r="Y11">
            <v>0.99419999999999997</v>
          </cell>
          <cell r="Z11">
            <v>1.0590999999999999</v>
          </cell>
          <cell r="AA11">
            <v>1.1258999999999999</v>
          </cell>
          <cell r="AB11">
            <v>1.1946000000000001</v>
          </cell>
          <cell r="AC11">
            <v>1.2653000000000001</v>
          </cell>
          <cell r="AD11">
            <v>1.3380000000000001</v>
          </cell>
          <cell r="AE11">
            <v>1.4127000000000001</v>
          </cell>
          <cell r="AF11">
            <v>1.4894000000000001</v>
          </cell>
          <cell r="AG11">
            <v>1.5683</v>
          </cell>
          <cell r="AH11">
            <v>1.6493</v>
          </cell>
          <cell r="AI11">
            <v>1.7323999999999999</v>
          </cell>
          <cell r="AJ11">
            <v>1.8178000000000001</v>
          </cell>
          <cell r="AK11">
            <v>1.9055</v>
          </cell>
          <cell r="AL11">
            <v>1.9955000000000001</v>
          </cell>
          <cell r="AM11">
            <v>2.0878999999999999</v>
          </cell>
          <cell r="AN11">
            <v>2.1827000000000001</v>
          </cell>
          <cell r="AO11">
            <v>2.2799999999999998</v>
          </cell>
          <cell r="AP11">
            <v>2.3799000000000001</v>
          </cell>
          <cell r="AQ11">
            <v>2.4823</v>
          </cell>
          <cell r="AR11">
            <v>2.5874000000000001</v>
          </cell>
          <cell r="AS11">
            <v>2.6953</v>
          </cell>
          <cell r="AT11">
            <v>2.8058999999999998</v>
          </cell>
          <cell r="AU11">
            <v>2.9194</v>
          </cell>
          <cell r="AV11">
            <v>3.0358000000000001</v>
          </cell>
          <cell r="AW11">
            <v>3.1553</v>
          </cell>
        </row>
        <row r="12">
          <cell r="B12">
            <v>2.87E-2</v>
          </cell>
          <cell r="C12">
            <v>4.7100000000000003E-2</v>
          </cell>
          <cell r="D12">
            <v>6.8900000000000003E-2</v>
          </cell>
          <cell r="E12">
            <v>9.3899999999999997E-2</v>
          </cell>
          <cell r="F12">
            <v>0.12180000000000001</v>
          </cell>
          <cell r="G12">
            <v>0.1525</v>
          </cell>
          <cell r="H12">
            <v>0.18579999999999999</v>
          </cell>
          <cell r="I12">
            <v>0.22140000000000001</v>
          </cell>
          <cell r="J12">
            <v>0.25950000000000001</v>
          </cell>
          <cell r="K12">
            <v>0.29970000000000002</v>
          </cell>
          <cell r="L12">
            <v>0.3422</v>
          </cell>
          <cell r="M12">
            <v>0.38669999999999999</v>
          </cell>
          <cell r="N12">
            <v>0.43319999999999997</v>
          </cell>
          <cell r="O12">
            <v>0.48180000000000001</v>
          </cell>
          <cell r="P12">
            <v>0.53239999999999998</v>
          </cell>
          <cell r="Q12">
            <v>0.58489999999999998</v>
          </cell>
          <cell r="R12">
            <v>0.63929999999999998</v>
          </cell>
          <cell r="S12">
            <v>0.6956</v>
          </cell>
          <cell r="T12">
            <v>0.75380000000000003</v>
          </cell>
          <cell r="U12">
            <v>0.81389999999999996</v>
          </cell>
          <cell r="V12">
            <v>0.876</v>
          </cell>
          <cell r="W12">
            <v>0.93989999999999996</v>
          </cell>
          <cell r="X12">
            <v>1.0057</v>
          </cell>
          <cell r="Y12">
            <v>1.0734999999999999</v>
          </cell>
          <cell r="Z12">
            <v>1.1432</v>
          </cell>
          <cell r="AA12">
            <v>1.2149000000000001</v>
          </cell>
          <cell r="AB12">
            <v>1.2885</v>
          </cell>
          <cell r="AC12">
            <v>1.3642000000000001</v>
          </cell>
          <cell r="AD12">
            <v>1.4419</v>
          </cell>
          <cell r="AE12">
            <v>1.5217000000000001</v>
          </cell>
          <cell r="AF12">
            <v>1.6034999999999999</v>
          </cell>
          <cell r="AG12">
            <v>1.6875</v>
          </cell>
          <cell r="AH12">
            <v>1.7737000000000001</v>
          </cell>
          <cell r="AI12">
            <v>1.8621000000000001</v>
          </cell>
          <cell r="AJ12">
            <v>1.9527000000000001</v>
          </cell>
          <cell r="AK12">
            <v>2.0455999999999999</v>
          </cell>
          <cell r="AL12">
            <v>2.1408</v>
          </cell>
          <cell r="AM12">
            <v>2.2385000000000002</v>
          </cell>
          <cell r="AN12">
            <v>2.3384999999999998</v>
          </cell>
          <cell r="AO12">
            <v>2.4411</v>
          </cell>
          <cell r="AP12">
            <v>2.5461</v>
          </cell>
          <cell r="AQ12">
            <v>2.6537999999999999</v>
          </cell>
          <cell r="AR12">
            <v>2.7641</v>
          </cell>
          <cell r="AS12">
            <v>2.8771</v>
          </cell>
          <cell r="AT12">
            <v>2.9927999999999999</v>
          </cell>
          <cell r="AU12">
            <v>3.1114000000000002</v>
          </cell>
          <cell r="AV12">
            <v>3.2328999999999999</v>
          </cell>
          <cell r="AW12">
            <v>3.3572000000000002</v>
          </cell>
        </row>
        <row r="13">
          <cell r="B13">
            <v>3.0700000000000002E-2</v>
          </cell>
          <cell r="C13">
            <v>5.04E-2</v>
          </cell>
          <cell r="D13">
            <v>7.3800000000000004E-2</v>
          </cell>
          <cell r="E13">
            <v>0.1007</v>
          </cell>
          <cell r="F13">
            <v>0.13070000000000001</v>
          </cell>
          <cell r="G13">
            <v>0.16370000000000001</v>
          </cell>
          <cell r="H13">
            <v>0.19939999999999999</v>
          </cell>
          <cell r="I13">
            <v>0.2379</v>
          </cell>
          <cell r="J13">
            <v>0.27879999999999999</v>
          </cell>
          <cell r="K13">
            <v>0.3221</v>
          </cell>
          <cell r="L13">
            <v>0.36780000000000002</v>
          </cell>
          <cell r="M13">
            <v>0.4158</v>
          </cell>
          <cell r="N13">
            <v>0.46589999999999998</v>
          </cell>
          <cell r="O13">
            <v>0.51819999999999999</v>
          </cell>
          <cell r="P13">
            <v>0.57269999999999999</v>
          </cell>
          <cell r="Q13">
            <v>0.62909999999999999</v>
          </cell>
          <cell r="R13">
            <v>0.68769999999999998</v>
          </cell>
          <cell r="S13">
            <v>0.74829999999999997</v>
          </cell>
          <cell r="T13">
            <v>0.81079999999999997</v>
          </cell>
          <cell r="U13">
            <v>0.87539999999999996</v>
          </cell>
          <cell r="V13">
            <v>0.94199999999999995</v>
          </cell>
          <cell r="W13">
            <v>1.0105999999999999</v>
          </cell>
          <cell r="X13">
            <v>1.0811999999999999</v>
          </cell>
          <cell r="Y13">
            <v>1.1537999999999999</v>
          </cell>
          <cell r="Z13">
            <v>1.2283999999999999</v>
          </cell>
          <cell r="AA13">
            <v>1.3050999999999999</v>
          </cell>
          <cell r="AB13">
            <v>1.3837999999999999</v>
          </cell>
          <cell r="AC13">
            <v>1.4645999999999999</v>
          </cell>
          <cell r="AD13">
            <v>1.5475000000000001</v>
          </cell>
          <cell r="AE13">
            <v>1.6325000000000001</v>
          </cell>
          <cell r="AF13">
            <v>1.7196</v>
          </cell>
          <cell r="AG13">
            <v>1.8089</v>
          </cell>
          <cell r="AH13">
            <v>1.9004000000000001</v>
          </cell>
          <cell r="AI13">
            <v>1.9942</v>
          </cell>
          <cell r="AJ13">
            <v>2.0903</v>
          </cell>
          <cell r="AK13">
            <v>2.1886000000000001</v>
          </cell>
          <cell r="AL13">
            <v>2.2892999999999999</v>
          </cell>
          <cell r="AM13">
            <v>2.3925000000000001</v>
          </cell>
          <cell r="AN13">
            <v>2.4980000000000002</v>
          </cell>
          <cell r="AO13">
            <v>2.6061000000000001</v>
          </cell>
          <cell r="AP13">
            <v>2.7166000000000001</v>
          </cell>
          <cell r="AQ13">
            <v>2.8298000000000001</v>
          </cell>
          <cell r="AR13">
            <v>2.9456000000000002</v>
          </cell>
          <cell r="AS13">
            <v>3.0640000000000001</v>
          </cell>
          <cell r="AT13">
            <v>3.1852</v>
          </cell>
          <cell r="AU13">
            <v>3.3092000000000001</v>
          </cell>
          <cell r="AV13">
            <v>3.4361000000000002</v>
          </cell>
          <cell r="AW13">
            <v>3.5657999999999999</v>
          </cell>
        </row>
        <row r="14">
          <cell r="B14">
            <v>3.27E-2</v>
          </cell>
          <cell r="C14">
            <v>5.3699999999999998E-2</v>
          </cell>
          <cell r="D14">
            <v>7.8700000000000006E-2</v>
          </cell>
          <cell r="E14">
            <v>0.1074</v>
          </cell>
          <cell r="F14">
            <v>0.13950000000000001</v>
          </cell>
          <cell r="G14">
            <v>0.17480000000000001</v>
          </cell>
          <cell r="H14">
            <v>0.21310000000000001</v>
          </cell>
          <cell r="I14">
            <v>0.25430000000000003</v>
          </cell>
          <cell r="J14">
            <v>0.29820000000000002</v>
          </cell>
          <cell r="K14">
            <v>0.34460000000000002</v>
          </cell>
          <cell r="L14">
            <v>0.39360000000000001</v>
          </cell>
          <cell r="M14">
            <v>0.44500000000000001</v>
          </cell>
          <cell r="N14">
            <v>0.49880000000000002</v>
          </cell>
          <cell r="O14">
            <v>0.55489999999999995</v>
          </cell>
          <cell r="P14">
            <v>0.61319999999999997</v>
          </cell>
          <cell r="Q14">
            <v>0.67369999999999997</v>
          </cell>
          <cell r="R14">
            <v>0.73650000000000004</v>
          </cell>
          <cell r="S14">
            <v>0.80130000000000001</v>
          </cell>
          <cell r="T14">
            <v>0.86839999999999995</v>
          </cell>
          <cell r="U14">
            <v>0.9375</v>
          </cell>
          <cell r="V14">
            <v>1.0086999999999999</v>
          </cell>
          <cell r="W14">
            <v>1.0820000000000001</v>
          </cell>
          <cell r="X14">
            <v>1.1575</v>
          </cell>
          <cell r="Y14">
            <v>1.2350000000000001</v>
          </cell>
          <cell r="Z14">
            <v>1.3146</v>
          </cell>
          <cell r="AA14">
            <v>1.3964000000000001</v>
          </cell>
          <cell r="AB14">
            <v>1.4802999999999999</v>
          </cell>
          <cell r="AC14">
            <v>1.5663</v>
          </cell>
          <cell r="AD14">
            <v>1.6545000000000001</v>
          </cell>
          <cell r="AE14">
            <v>1.7448999999999999</v>
          </cell>
          <cell r="AF14">
            <v>1.8373999999999999</v>
          </cell>
          <cell r="AG14">
            <v>1.9321999999999999</v>
          </cell>
          <cell r="AH14">
            <v>2.0293000000000001</v>
          </cell>
          <cell r="AI14">
            <v>2.1286</v>
          </cell>
          <cell r="AJ14">
            <v>2.2303000000000002</v>
          </cell>
          <cell r="AK14">
            <v>2.3342999999999998</v>
          </cell>
          <cell r="AL14">
            <v>2.4407000000000001</v>
          </cell>
          <cell r="AM14">
            <v>2.5495000000000001</v>
          </cell>
          <cell r="AN14">
            <v>2.6608000000000001</v>
          </cell>
          <cell r="AO14">
            <v>2.7745000000000002</v>
          </cell>
          <cell r="AP14">
            <v>2.8908999999999998</v>
          </cell>
          <cell r="AQ14">
            <v>3.0097999999999998</v>
          </cell>
          <cell r="AR14">
            <v>3.1313</v>
          </cell>
          <cell r="AS14">
            <v>3.2555000000000001</v>
          </cell>
          <cell r="AT14">
            <v>3.3824999999999998</v>
          </cell>
          <cell r="AU14">
            <v>3.5122</v>
          </cell>
          <cell r="AV14">
            <v>3.6448</v>
          </cell>
          <cell r="AW14">
            <v>3.7801999999999998</v>
          </cell>
        </row>
        <row r="15">
          <cell r="B15">
            <v>3.4700000000000002E-2</v>
          </cell>
          <cell r="C15">
            <v>5.7000000000000002E-2</v>
          </cell>
          <cell r="D15">
            <v>8.3599999999999994E-2</v>
          </cell>
          <cell r="E15">
            <v>0.1142</v>
          </cell>
          <cell r="F15">
            <v>0.1484</v>
          </cell>
          <cell r="G15">
            <v>0.186</v>
          </cell>
          <cell r="H15">
            <v>0.22689999999999999</v>
          </cell>
          <cell r="I15">
            <v>0.27079999999999999</v>
          </cell>
          <cell r="J15">
            <v>0.31759999999999999</v>
          </cell>
          <cell r="K15">
            <v>0.36720000000000003</v>
          </cell>
          <cell r="L15">
            <v>0.41949999999999998</v>
          </cell>
          <cell r="M15">
            <v>0.47439999999999999</v>
          </cell>
          <cell r="N15">
            <v>0.53180000000000005</v>
          </cell>
          <cell r="O15">
            <v>0.5917</v>
          </cell>
          <cell r="P15">
            <v>0.65400000000000003</v>
          </cell>
          <cell r="Q15">
            <v>0.71860000000000002</v>
          </cell>
          <cell r="R15">
            <v>0.78559999999999997</v>
          </cell>
          <cell r="S15">
            <v>0.8548</v>
          </cell>
          <cell r="T15">
            <v>0.92630000000000001</v>
          </cell>
          <cell r="U15">
            <v>1</v>
          </cell>
          <cell r="V15">
            <v>1.0759000000000001</v>
          </cell>
          <cell r="W15">
            <v>1.1540999999999999</v>
          </cell>
          <cell r="X15">
            <v>1.2344999999999999</v>
          </cell>
          <cell r="Y15">
            <v>1.3169999999999999</v>
          </cell>
          <cell r="Z15">
            <v>1.4016999999999999</v>
          </cell>
          <cell r="AA15">
            <v>1.4886999999999999</v>
          </cell>
          <cell r="AB15">
            <v>1.5779000000000001</v>
          </cell>
          <cell r="AC15">
            <v>1.6692</v>
          </cell>
          <cell r="AD15">
            <v>1.7627999999999999</v>
          </cell>
          <cell r="AE15">
            <v>1.8587</v>
          </cell>
          <cell r="AF15">
            <v>1.9568000000000001</v>
          </cell>
          <cell r="AG15">
            <v>2.0573000000000001</v>
          </cell>
          <cell r="AH15">
            <v>2.16</v>
          </cell>
          <cell r="AI15">
            <v>2.2650000000000001</v>
          </cell>
          <cell r="AJ15">
            <v>2.3725000000000001</v>
          </cell>
          <cell r="AK15">
            <v>2.4823</v>
          </cell>
          <cell r="AL15">
            <v>2.5945</v>
          </cell>
          <cell r="AM15">
            <v>2.7092000000000001</v>
          </cell>
          <cell r="AN15">
            <v>2.8264</v>
          </cell>
          <cell r="AO15">
            <v>2.9460999999999999</v>
          </cell>
          <cell r="AP15">
            <v>3.0684</v>
          </cell>
          <cell r="AQ15">
            <v>3.1932999999999998</v>
          </cell>
          <cell r="AR15">
            <v>3.3208000000000002</v>
          </cell>
          <cell r="AS15">
            <v>3.4510000000000001</v>
          </cell>
          <cell r="AT15">
            <v>3.5840000000000001</v>
          </cell>
          <cell r="AU15">
            <v>3.7197</v>
          </cell>
          <cell r="AV15">
            <v>3.8582999999999998</v>
          </cell>
          <cell r="AW15">
            <v>3.9996999999999998</v>
          </cell>
        </row>
        <row r="16">
          <cell r="B16">
            <v>3.6700000000000003E-2</v>
          </cell>
          <cell r="C16">
            <v>6.0299999999999999E-2</v>
          </cell>
          <cell r="D16">
            <v>8.8599999999999998E-2</v>
          </cell>
          <cell r="E16">
            <v>0.121</v>
          </cell>
          <cell r="F16">
            <v>0.1573</v>
          </cell>
          <cell r="G16">
            <v>0.1973</v>
          </cell>
          <cell r="H16">
            <v>0.24060000000000001</v>
          </cell>
          <cell r="I16">
            <v>0.2873</v>
          </cell>
          <cell r="J16">
            <v>0.33710000000000001</v>
          </cell>
          <cell r="K16">
            <v>0.38979999999999998</v>
          </cell>
          <cell r="L16">
            <v>0.44550000000000001</v>
          </cell>
          <cell r="M16">
            <v>0.50390000000000001</v>
          </cell>
          <cell r="N16">
            <v>0.56489999999999996</v>
          </cell>
          <cell r="O16">
            <v>0.62870000000000004</v>
          </cell>
          <cell r="P16">
            <v>0.69489999999999996</v>
          </cell>
          <cell r="Q16">
            <v>0.76370000000000005</v>
          </cell>
          <cell r="R16">
            <v>0.83489999999999998</v>
          </cell>
          <cell r="S16">
            <v>0.90859999999999996</v>
          </cell>
          <cell r="T16">
            <v>0.98460000000000003</v>
          </cell>
          <cell r="U16">
            <v>1.0629999999999999</v>
          </cell>
          <cell r="V16">
            <v>1.1436999999999999</v>
          </cell>
          <cell r="W16">
            <v>1.2266999999999999</v>
          </cell>
          <cell r="X16">
            <v>1.3121</v>
          </cell>
          <cell r="Y16">
            <v>1.3996999999999999</v>
          </cell>
          <cell r="Z16">
            <v>1.4896</v>
          </cell>
          <cell r="AA16">
            <v>1.5819000000000001</v>
          </cell>
          <cell r="AB16">
            <v>1.6763999999999999</v>
          </cell>
          <cell r="AC16">
            <v>1.7732000000000001</v>
          </cell>
          <cell r="AD16">
            <v>1.8724000000000001</v>
          </cell>
          <cell r="AE16">
            <v>1.9738</v>
          </cell>
          <cell r="AF16">
            <v>2.0775999999999999</v>
          </cell>
          <cell r="AG16">
            <v>2.1838000000000002</v>
          </cell>
          <cell r="AH16">
            <v>2.2923</v>
          </cell>
          <cell r="AI16">
            <v>2.4033000000000002</v>
          </cell>
          <cell r="AJ16">
            <v>2.5165999999999999</v>
          </cell>
          <cell r="AK16">
            <v>2.6324000000000001</v>
          </cell>
          <cell r="AL16">
            <v>2.7505999999999999</v>
          </cell>
          <cell r="AM16">
            <v>2.8714</v>
          </cell>
          <cell r="AN16">
            <v>2.9946000000000002</v>
          </cell>
          <cell r="AO16">
            <v>3.1204999999999998</v>
          </cell>
          <cell r="AP16">
            <v>3.2488999999999999</v>
          </cell>
          <cell r="AQ16">
            <v>3.38</v>
          </cell>
          <cell r="AR16">
            <v>3.5137</v>
          </cell>
          <cell r="AS16">
            <v>3.6501999999999999</v>
          </cell>
          <cell r="AT16">
            <v>3.7894000000000001</v>
          </cell>
          <cell r="AU16">
            <v>3.9312999999999998</v>
          </cell>
          <cell r="AV16">
            <v>4.0762</v>
          </cell>
          <cell r="AW16">
            <v>4.2237999999999998</v>
          </cell>
        </row>
        <row r="17">
          <cell r="B17">
            <v>3.8699999999999998E-2</v>
          </cell>
          <cell r="C17">
            <v>6.3700000000000007E-2</v>
          </cell>
          <cell r="D17">
            <v>9.35E-2</v>
          </cell>
          <cell r="E17">
            <v>0.1278</v>
          </cell>
          <cell r="F17">
            <v>0.16619999999999999</v>
          </cell>
          <cell r="G17">
            <v>0.20849999999999999</v>
          </cell>
          <cell r="H17">
            <v>0.25440000000000002</v>
          </cell>
          <cell r="I17">
            <v>0.3039</v>
          </cell>
          <cell r="J17">
            <v>0.35659999999999997</v>
          </cell>
          <cell r="K17">
            <v>0.41249999999999998</v>
          </cell>
          <cell r="L17">
            <v>0.47149999999999997</v>
          </cell>
          <cell r="M17">
            <v>0.53339999999999999</v>
          </cell>
          <cell r="N17">
            <v>0.59819999999999995</v>
          </cell>
          <cell r="O17">
            <v>0.66579999999999995</v>
          </cell>
          <cell r="P17">
            <v>0.73599999999999999</v>
          </cell>
          <cell r="Q17">
            <v>0.80900000000000005</v>
          </cell>
          <cell r="R17">
            <v>0.88449999999999995</v>
          </cell>
          <cell r="S17">
            <v>0.96260000000000001</v>
          </cell>
          <cell r="T17">
            <v>1.0431999999999999</v>
          </cell>
          <cell r="U17">
            <v>1.1263000000000001</v>
          </cell>
          <cell r="V17">
            <v>1.2118</v>
          </cell>
          <cell r="W17">
            <v>1.2998000000000001</v>
          </cell>
          <cell r="X17">
            <v>1.3902000000000001</v>
          </cell>
          <cell r="Y17">
            <v>1.4830000000000001</v>
          </cell>
          <cell r="Z17">
            <v>1.5782</v>
          </cell>
          <cell r="AA17">
            <v>1.6758</v>
          </cell>
          <cell r="AB17">
            <v>1.7758</v>
          </cell>
          <cell r="AC17">
            <v>1.8782000000000001</v>
          </cell>
          <cell r="AD17">
            <v>1.9829000000000001</v>
          </cell>
          <cell r="AE17">
            <v>2.0901000000000001</v>
          </cell>
          <cell r="AF17">
            <v>2.1997</v>
          </cell>
          <cell r="AG17">
            <v>2.3117000000000001</v>
          </cell>
          <cell r="AH17">
            <v>2.4262000000000001</v>
          </cell>
          <cell r="AI17">
            <v>2.5430999999999999</v>
          </cell>
          <cell r="AJ17">
            <v>2.6625000000000001</v>
          </cell>
          <cell r="AK17">
            <v>2.7843</v>
          </cell>
          <cell r="AL17">
            <v>2.9087000000000001</v>
          </cell>
          <cell r="AM17">
            <v>3.0356999999999998</v>
          </cell>
          <cell r="AN17">
            <v>3.1652</v>
          </cell>
          <cell r="AO17">
            <v>3.2974000000000001</v>
          </cell>
          <cell r="AP17">
            <v>3.4321000000000002</v>
          </cell>
          <cell r="AQ17">
            <v>3.5695000000000001</v>
          </cell>
          <cell r="AR17">
            <v>3.7097000000000002</v>
          </cell>
          <cell r="AS17">
            <v>3.8525</v>
          </cell>
          <cell r="AT17">
            <v>3.9982000000000002</v>
          </cell>
          <cell r="AU17">
            <v>4.1466000000000003</v>
          </cell>
          <cell r="AV17">
            <v>4.2979000000000003</v>
          </cell>
          <cell r="AW17">
            <v>4.4520999999999997</v>
          </cell>
        </row>
        <row r="18">
          <cell r="B18">
            <v>4.07E-2</v>
          </cell>
          <cell r="C18">
            <v>6.7000000000000004E-2</v>
          </cell>
          <cell r="D18">
            <v>9.8400000000000001E-2</v>
          </cell>
          <cell r="E18">
            <v>0.1346</v>
          </cell>
          <cell r="F18">
            <v>0.17510000000000001</v>
          </cell>
          <cell r="G18">
            <v>0.21970000000000001</v>
          </cell>
          <cell r="H18">
            <v>0.26819999999999999</v>
          </cell>
          <cell r="I18">
            <v>0.32040000000000002</v>
          </cell>
          <cell r="J18">
            <v>0.37609999999999999</v>
          </cell>
          <cell r="K18">
            <v>0.43519999999999998</v>
          </cell>
          <cell r="L18">
            <v>0.49759999999999999</v>
          </cell>
          <cell r="M18">
            <v>0.56299999999999994</v>
          </cell>
          <cell r="N18">
            <v>0.63149999999999995</v>
          </cell>
          <cell r="O18">
            <v>0.70299999999999996</v>
          </cell>
          <cell r="P18">
            <v>0.77729999999999999</v>
          </cell>
          <cell r="Q18">
            <v>0.85440000000000005</v>
          </cell>
          <cell r="R18">
            <v>0.93430000000000002</v>
          </cell>
          <cell r="S18">
            <v>1.0168999999999999</v>
          </cell>
          <cell r="T18">
            <v>1.1021000000000001</v>
          </cell>
          <cell r="U18">
            <v>1.19</v>
          </cell>
          <cell r="V18">
            <v>1.2804</v>
          </cell>
          <cell r="W18">
            <v>1.3733</v>
          </cell>
          <cell r="X18">
            <v>1.4689000000000001</v>
          </cell>
          <cell r="Y18">
            <v>1.5669</v>
          </cell>
          <cell r="Z18">
            <v>1.6674</v>
          </cell>
          <cell r="AA18">
            <v>1.7704</v>
          </cell>
          <cell r="AB18">
            <v>1.8759999999999999</v>
          </cell>
          <cell r="AC18">
            <v>1.984</v>
          </cell>
          <cell r="AD18">
            <v>2.0943999999999998</v>
          </cell>
          <cell r="AE18">
            <v>2.2073999999999998</v>
          </cell>
          <cell r="AF18">
            <v>2.3229000000000002</v>
          </cell>
          <cell r="AG18">
            <v>2.4407999999999999</v>
          </cell>
          <cell r="AH18">
            <v>2.5613000000000001</v>
          </cell>
          <cell r="AI18">
            <v>2.6842999999999999</v>
          </cell>
          <cell r="AJ18">
            <v>2.8098999999999998</v>
          </cell>
          <cell r="AK18">
            <v>2.9380000000000002</v>
          </cell>
          <cell r="AL18">
            <v>3.0687000000000002</v>
          </cell>
          <cell r="AM18">
            <v>3.202</v>
          </cell>
          <cell r="AN18">
            <v>3.3378999999999999</v>
          </cell>
          <cell r="AO18">
            <v>3.4765000000000001</v>
          </cell>
          <cell r="AP18">
            <v>3.6177000000000001</v>
          </cell>
          <cell r="AQ18">
            <v>3.7616999999999998</v>
          </cell>
          <cell r="AR18">
            <v>3.9083999999999999</v>
          </cell>
          <cell r="AS18">
            <v>4.0578000000000003</v>
          </cell>
          <cell r="AT18">
            <v>4.2100999999999997</v>
          </cell>
          <cell r="AU18">
            <v>4.3651999999999997</v>
          </cell>
          <cell r="AV18">
            <v>4.5231000000000003</v>
          </cell>
          <cell r="AW18">
            <v>4.6840000000000002</v>
          </cell>
        </row>
        <row r="19">
          <cell r="B19">
            <v>4.2700000000000002E-2</v>
          </cell>
          <cell r="C19">
            <v>7.0300000000000001E-2</v>
          </cell>
          <cell r="D19">
            <v>0.1033</v>
          </cell>
          <cell r="E19">
            <v>0.14130000000000001</v>
          </cell>
          <cell r="F19">
            <v>0.184</v>
          </cell>
          <cell r="G19">
            <v>0.23100000000000001</v>
          </cell>
          <cell r="H19">
            <v>0.28199999999999997</v>
          </cell>
          <cell r="I19">
            <v>0.33700000000000002</v>
          </cell>
          <cell r="J19">
            <v>0.3957</v>
          </cell>
          <cell r="K19">
            <v>0.45800000000000002</v>
          </cell>
          <cell r="L19">
            <v>0.52370000000000005</v>
          </cell>
          <cell r="M19">
            <v>0.59279999999999999</v>
          </cell>
          <cell r="N19">
            <v>0.66500000000000004</v>
          </cell>
          <cell r="O19">
            <v>0.74029999999999996</v>
          </cell>
          <cell r="P19">
            <v>0.81869999999999998</v>
          </cell>
          <cell r="Q19">
            <v>0.90010000000000001</v>
          </cell>
          <cell r="R19">
            <v>0.98429999999999995</v>
          </cell>
          <cell r="S19">
            <v>1.0713999999999999</v>
          </cell>
          <cell r="T19">
            <v>1.1613</v>
          </cell>
          <cell r="U19">
            <v>1.2539</v>
          </cell>
          <cell r="V19">
            <v>1.3492999999999999</v>
          </cell>
          <cell r="W19">
            <v>1.4473</v>
          </cell>
          <cell r="X19">
            <v>1.548</v>
          </cell>
          <cell r="Y19">
            <v>1.6513</v>
          </cell>
          <cell r="Z19">
            <v>1.7572000000000001</v>
          </cell>
          <cell r="AA19">
            <v>1.8656999999999999</v>
          </cell>
          <cell r="AB19">
            <v>1.9767999999999999</v>
          </cell>
          <cell r="AC19">
            <v>2.0905</v>
          </cell>
          <cell r="AD19">
            <v>2.2067999999999999</v>
          </cell>
          <cell r="AE19">
            <v>2.3256000000000001</v>
          </cell>
          <cell r="AF19">
            <v>2.4470999999999998</v>
          </cell>
          <cell r="AG19">
            <v>2.5710999999999999</v>
          </cell>
          <cell r="AH19">
            <v>2.6977000000000002</v>
          </cell>
          <cell r="AI19">
            <v>2.8269000000000002</v>
          </cell>
          <cell r="AJ19">
            <v>2.9586999999999999</v>
          </cell>
          <cell r="AK19">
            <v>3.0931999999999999</v>
          </cell>
          <cell r="AL19">
            <v>3.2303000000000002</v>
          </cell>
          <cell r="AM19">
            <v>3.3700999999999999</v>
          </cell>
          <cell r="AN19">
            <v>3.5125000000000002</v>
          </cell>
          <cell r="AO19">
            <v>3.6576</v>
          </cell>
          <cell r="AP19">
            <v>3.8054999999999999</v>
          </cell>
          <cell r="AQ19">
            <v>3.9561000000000002</v>
          </cell>
          <cell r="AR19">
            <v>4.1096000000000004</v>
          </cell>
          <cell r="AS19">
            <v>4.2657999999999996</v>
          </cell>
          <cell r="AT19">
            <v>4.4248000000000003</v>
          </cell>
          <cell r="AU19">
            <v>4.5867000000000004</v>
          </cell>
          <cell r="AV19">
            <v>4.7515999999999998</v>
          </cell>
          <cell r="AW19">
            <v>4.9192999999999998</v>
          </cell>
        </row>
        <row r="20">
          <cell r="B20">
            <v>4.4699999999999997E-2</v>
          </cell>
          <cell r="C20">
            <v>7.3599999999999999E-2</v>
          </cell>
          <cell r="D20">
            <v>0.10829999999999999</v>
          </cell>
          <cell r="E20">
            <v>0.14810000000000001</v>
          </cell>
          <cell r="F20">
            <v>0.19289999999999999</v>
          </cell>
          <cell r="G20">
            <v>0.2422</v>
          </cell>
          <cell r="H20">
            <v>0.2959</v>
          </cell>
          <cell r="I20">
            <v>0.35360000000000003</v>
          </cell>
          <cell r="J20">
            <v>0.41539999999999999</v>
          </cell>
          <cell r="K20">
            <v>0.48080000000000001</v>
          </cell>
          <cell r="L20">
            <v>0.54990000000000006</v>
          </cell>
          <cell r="M20">
            <v>0.62250000000000005</v>
          </cell>
          <cell r="N20">
            <v>0.69850000000000001</v>
          </cell>
          <cell r="O20">
            <v>0.77780000000000005</v>
          </cell>
          <cell r="P20">
            <v>0.86029999999999995</v>
          </cell>
          <cell r="Q20">
            <v>0.94589999999999996</v>
          </cell>
          <cell r="R20">
            <v>1.0345</v>
          </cell>
          <cell r="S20">
            <v>1.1261000000000001</v>
          </cell>
          <cell r="T20">
            <v>1.2206999999999999</v>
          </cell>
          <cell r="U20">
            <v>1.3182</v>
          </cell>
          <cell r="V20">
            <v>1.4185000000000001</v>
          </cell>
          <cell r="W20">
            <v>1.5216000000000001</v>
          </cell>
          <cell r="X20">
            <v>1.6274999999999999</v>
          </cell>
          <cell r="Y20">
            <v>1.7361</v>
          </cell>
          <cell r="Z20">
            <v>1.8474999999999999</v>
          </cell>
          <cell r="AA20">
            <v>1.9615</v>
          </cell>
          <cell r="AB20">
            <v>2.0783</v>
          </cell>
          <cell r="AC20">
            <v>2.1978</v>
          </cell>
          <cell r="AD20">
            <v>2.3199000000000001</v>
          </cell>
          <cell r="AE20">
            <v>2.4447000000000001</v>
          </cell>
          <cell r="AF20">
            <v>2.5722</v>
          </cell>
          <cell r="AG20">
            <v>2.7023999999999999</v>
          </cell>
          <cell r="AH20">
            <v>2.8351999999999999</v>
          </cell>
          <cell r="AI20">
            <v>2.9706999999999999</v>
          </cell>
          <cell r="AJ20">
            <v>3.1089000000000002</v>
          </cell>
          <cell r="AK20">
            <v>3.2498</v>
          </cell>
          <cell r="AL20">
            <v>3.3934000000000002</v>
          </cell>
          <cell r="AM20">
            <v>3.5396999999999998</v>
          </cell>
          <cell r="AN20">
            <v>3.6888000000000001</v>
          </cell>
          <cell r="AO20">
            <v>3.8407</v>
          </cell>
          <cell r="AP20">
            <v>3.9952999999999999</v>
          </cell>
          <cell r="AQ20">
            <v>4.1527000000000003</v>
          </cell>
          <cell r="AR20">
            <v>4.3129999999999997</v>
          </cell>
          <cell r="AS20">
            <v>4.4760999999999997</v>
          </cell>
          <cell r="AT20">
            <v>4.6421000000000001</v>
          </cell>
          <cell r="AU20">
            <v>4.8109999999999999</v>
          </cell>
          <cell r="AV20">
            <v>4.9828999999999999</v>
          </cell>
          <cell r="AW20">
            <v>5.1577000000000002</v>
          </cell>
        </row>
        <row r="21">
          <cell r="B21">
            <v>4.6699999999999998E-2</v>
          </cell>
          <cell r="C21">
            <v>7.6999999999999999E-2</v>
          </cell>
          <cell r="D21">
            <v>0.1132</v>
          </cell>
          <cell r="E21">
            <v>0.15490000000000001</v>
          </cell>
          <cell r="F21">
            <v>0.20180000000000001</v>
          </cell>
          <cell r="G21">
            <v>0.2535</v>
          </cell>
          <cell r="H21">
            <v>0.30969999999999998</v>
          </cell>
          <cell r="I21">
            <v>0.37030000000000002</v>
          </cell>
          <cell r="J21">
            <v>0.435</v>
          </cell>
          <cell r="K21">
            <v>0.50370000000000004</v>
          </cell>
          <cell r="L21">
            <v>0.57620000000000005</v>
          </cell>
          <cell r="M21">
            <v>0.65239999999999998</v>
          </cell>
          <cell r="N21">
            <v>0.73209999999999997</v>
          </cell>
          <cell r="O21">
            <v>0.81530000000000002</v>
          </cell>
          <cell r="P21">
            <v>0.90190000000000003</v>
          </cell>
          <cell r="Q21">
            <v>0.99180000000000001</v>
          </cell>
          <cell r="R21">
            <v>1.0848</v>
          </cell>
          <cell r="S21">
            <v>1.181</v>
          </cell>
          <cell r="T21">
            <v>1.2803</v>
          </cell>
          <cell r="U21">
            <v>1.3826000000000001</v>
          </cell>
          <cell r="V21">
            <v>1.4879</v>
          </cell>
          <cell r="W21">
            <v>1.5962000000000001</v>
          </cell>
          <cell r="X21">
            <v>1.7073</v>
          </cell>
          <cell r="Y21">
            <v>1.8212999999999999</v>
          </cell>
          <cell r="Z21">
            <v>1.9381999999999999</v>
          </cell>
          <cell r="AA21">
            <v>2.0579000000000001</v>
          </cell>
          <cell r="AB21">
            <v>2.1804000000000001</v>
          </cell>
          <cell r="AC21">
            <v>2.3056999999999999</v>
          </cell>
          <cell r="AD21">
            <v>2.4337</v>
          </cell>
          <cell r="AE21">
            <v>2.5646</v>
          </cell>
          <cell r="AF21">
            <v>2.6981999999999999</v>
          </cell>
          <cell r="AG21">
            <v>2.8344999999999998</v>
          </cell>
          <cell r="AH21">
            <v>2.9737</v>
          </cell>
          <cell r="AI21">
            <v>3.1156000000000001</v>
          </cell>
          <cell r="AJ21">
            <v>3.2602000000000002</v>
          </cell>
          <cell r="AK21">
            <v>3.4077000000000002</v>
          </cell>
          <cell r="AL21">
            <v>3.5579000000000001</v>
          </cell>
          <cell r="AM21">
            <v>3.7109000000000001</v>
          </cell>
          <cell r="AN21">
            <v>3.8668</v>
          </cell>
          <cell r="AO21">
            <v>4.0254000000000003</v>
          </cell>
          <cell r="AP21">
            <v>4.1868999999999996</v>
          </cell>
          <cell r="AQ21">
            <v>4.3513000000000002</v>
          </cell>
          <cell r="AR21">
            <v>4.5186000000000002</v>
          </cell>
          <cell r="AS21">
            <v>4.6886999999999999</v>
          </cell>
          <cell r="AT21">
            <v>4.8617999999999997</v>
          </cell>
          <cell r="AU21">
            <v>5.0377999999999998</v>
          </cell>
          <cell r="AV21">
            <v>5.2168999999999999</v>
          </cell>
          <cell r="AW21">
            <v>5.3989000000000003</v>
          </cell>
        </row>
        <row r="22">
          <cell r="B22">
            <v>4.87E-2</v>
          </cell>
          <cell r="C22">
            <v>8.0299999999999996E-2</v>
          </cell>
          <cell r="D22">
            <v>0.1181</v>
          </cell>
          <cell r="E22">
            <v>0.16170000000000001</v>
          </cell>
          <cell r="F22">
            <v>0.2107</v>
          </cell>
          <cell r="G22">
            <v>0.26479999999999998</v>
          </cell>
          <cell r="H22">
            <v>0.3236</v>
          </cell>
          <cell r="I22">
            <v>0.38690000000000002</v>
          </cell>
          <cell r="J22">
            <v>0.45469999999999999</v>
          </cell>
          <cell r="K22">
            <v>0.52659999999999996</v>
          </cell>
          <cell r="L22">
            <v>0.60250000000000004</v>
          </cell>
          <cell r="M22">
            <v>0.68220000000000003</v>
          </cell>
          <cell r="N22">
            <v>0.76580000000000004</v>
          </cell>
          <cell r="O22">
            <v>0.85289999999999999</v>
          </cell>
          <cell r="P22">
            <v>0.94359999999999999</v>
          </cell>
          <cell r="Q22">
            <v>1.0378000000000001</v>
          </cell>
          <cell r="R22">
            <v>1.1353</v>
          </cell>
          <cell r="S22">
            <v>1.2361</v>
          </cell>
          <cell r="T22">
            <v>1.3401000000000001</v>
          </cell>
          <cell r="U22">
            <v>1.4474</v>
          </cell>
          <cell r="V22">
            <v>1.5577000000000001</v>
          </cell>
          <cell r="W22">
            <v>1.6711</v>
          </cell>
          <cell r="X22">
            <v>1.7875000000000001</v>
          </cell>
          <cell r="Y22">
            <v>1.907</v>
          </cell>
          <cell r="Z22">
            <v>2.0293999999999999</v>
          </cell>
          <cell r="AA22">
            <v>2.1547000000000001</v>
          </cell>
          <cell r="AB22">
            <v>2.2829999999999999</v>
          </cell>
          <cell r="AC22">
            <v>2.4142000000000001</v>
          </cell>
          <cell r="AD22">
            <v>2.5482</v>
          </cell>
          <cell r="AE22">
            <v>2.6850999999999998</v>
          </cell>
          <cell r="AF22">
            <v>2.8249</v>
          </cell>
          <cell r="AG22">
            <v>2.9676</v>
          </cell>
          <cell r="AH22">
            <v>3.1131000000000002</v>
          </cell>
          <cell r="AI22">
            <v>3.2614000000000001</v>
          </cell>
          <cell r="AJ22">
            <v>3.4125999999999999</v>
          </cell>
          <cell r="AK22">
            <v>3.5667</v>
          </cell>
          <cell r="AL22">
            <v>3.7235999999999998</v>
          </cell>
          <cell r="AM22">
            <v>3.8834</v>
          </cell>
          <cell r="AN22">
            <v>4.0461</v>
          </cell>
          <cell r="AO22">
            <v>4.2117000000000004</v>
          </cell>
          <cell r="AP22">
            <v>4.3802000000000003</v>
          </cell>
          <cell r="AQ22">
            <v>4.5515999999999996</v>
          </cell>
          <cell r="AR22">
            <v>4.726</v>
          </cell>
          <cell r="AS22">
            <v>4.9032999999999998</v>
          </cell>
          <cell r="AT22">
            <v>5.0835999999999997</v>
          </cell>
          <cell r="AU22">
            <v>5.2668999999999997</v>
          </cell>
          <cell r="AV22">
            <v>5.4532999999999996</v>
          </cell>
          <cell r="AW22">
            <v>5.6426999999999996</v>
          </cell>
        </row>
        <row r="23">
          <cell r="B23">
            <v>5.0700000000000002E-2</v>
          </cell>
          <cell r="C23">
            <v>8.3599999999999994E-2</v>
          </cell>
          <cell r="D23">
            <v>0.1231</v>
          </cell>
          <cell r="E23">
            <v>0.1686</v>
          </cell>
          <cell r="F23">
            <v>0.21959999999999999</v>
          </cell>
          <cell r="G23">
            <v>0.27600000000000002</v>
          </cell>
          <cell r="H23">
            <v>0.33739999999999998</v>
          </cell>
          <cell r="I23">
            <v>0.40360000000000001</v>
          </cell>
          <cell r="J23">
            <v>0.4743</v>
          </cell>
          <cell r="K23">
            <v>0.54949999999999999</v>
          </cell>
          <cell r="L23">
            <v>0.62880000000000003</v>
          </cell>
          <cell r="M23">
            <v>0.71220000000000006</v>
          </cell>
          <cell r="N23">
            <v>0.79949999999999999</v>
          </cell>
          <cell r="O23">
            <v>0.89059999999999995</v>
          </cell>
          <cell r="P23">
            <v>0.98550000000000004</v>
          </cell>
          <cell r="Q23">
            <v>1.0839000000000001</v>
          </cell>
          <cell r="R23">
            <v>1.1859</v>
          </cell>
          <cell r="S23">
            <v>1.2912999999999999</v>
          </cell>
          <cell r="T23">
            <v>1.4000999999999999</v>
          </cell>
          <cell r="U23">
            <v>1.5123</v>
          </cell>
          <cell r="V23">
            <v>1.6276999999999999</v>
          </cell>
          <cell r="W23">
            <v>1.7463</v>
          </cell>
          <cell r="X23">
            <v>1.8680000000000001</v>
          </cell>
          <cell r="Y23">
            <v>1.9928999999999999</v>
          </cell>
          <cell r="Z23">
            <v>2.1208999999999998</v>
          </cell>
          <cell r="AA23">
            <v>2.2519999999999998</v>
          </cell>
          <cell r="AB23">
            <v>2.3860999999999999</v>
          </cell>
          <cell r="AC23">
            <v>2.5232000000000001</v>
          </cell>
          <cell r="AD23">
            <v>2.6633</v>
          </cell>
          <cell r="AE23">
            <v>2.8062999999999998</v>
          </cell>
          <cell r="AF23">
            <v>2.9523999999999999</v>
          </cell>
          <cell r="AG23">
            <v>3.1013999999999999</v>
          </cell>
          <cell r="AH23">
            <v>3.2532999999999999</v>
          </cell>
          <cell r="AI23">
            <v>3.4081999999999999</v>
          </cell>
          <cell r="AJ23">
            <v>3.5659999999999998</v>
          </cell>
          <cell r="AK23">
            <v>3.7267999999999999</v>
          </cell>
          <cell r="AL23">
            <v>3.8904999999999998</v>
          </cell>
          <cell r="AM23">
            <v>4.0571999999999999</v>
          </cell>
          <cell r="AN23">
            <v>4.2268999999999997</v>
          </cell>
          <cell r="AO23">
            <v>4.3994999999999997</v>
          </cell>
          <cell r="AP23">
            <v>4.5750000000000002</v>
          </cell>
          <cell r="AQ23">
            <v>4.7535999999999996</v>
          </cell>
          <cell r="AR23">
            <v>4.9352</v>
          </cell>
          <cell r="AS23">
            <v>5.1197999999999997</v>
          </cell>
          <cell r="AT23">
            <v>5.3075000000000001</v>
          </cell>
          <cell r="AU23">
            <v>5.4981999999999998</v>
          </cell>
          <cell r="AV23">
            <v>5.6919000000000004</v>
          </cell>
          <cell r="AW23">
            <v>5.8887999999999998</v>
          </cell>
        </row>
        <row r="24">
          <cell r="B24">
            <v>5.2699999999999997E-2</v>
          </cell>
          <cell r="C24">
            <v>8.6999999999999994E-2</v>
          </cell>
          <cell r="D24">
            <v>0.128</v>
          </cell>
          <cell r="E24">
            <v>0.1754</v>
          </cell>
          <cell r="F24">
            <v>0.2286</v>
          </cell>
          <cell r="G24">
            <v>0.2873</v>
          </cell>
          <cell r="H24">
            <v>0.3513</v>
          </cell>
          <cell r="I24">
            <v>0.42030000000000001</v>
          </cell>
          <cell r="J24">
            <v>0.49399999999999999</v>
          </cell>
          <cell r="K24">
            <v>0.57240000000000002</v>
          </cell>
          <cell r="L24">
            <v>0.65510000000000002</v>
          </cell>
          <cell r="M24">
            <v>0.74209999999999998</v>
          </cell>
          <cell r="N24">
            <v>0.83330000000000004</v>
          </cell>
          <cell r="O24">
            <v>0.9284</v>
          </cell>
          <cell r="P24">
            <v>1.0274000000000001</v>
          </cell>
          <cell r="Q24">
            <v>1.1301000000000001</v>
          </cell>
          <cell r="R24">
            <v>1.2365999999999999</v>
          </cell>
          <cell r="S24">
            <v>1.3467</v>
          </cell>
          <cell r="T24">
            <v>1.4602999999999999</v>
          </cell>
          <cell r="U24">
            <v>1.5773999999999999</v>
          </cell>
          <cell r="V24">
            <v>1.6978</v>
          </cell>
          <cell r="W24">
            <v>1.8217000000000001</v>
          </cell>
          <cell r="X24">
            <v>1.9488000000000001</v>
          </cell>
          <cell r="Y24">
            <v>2.0792000000000002</v>
          </cell>
          <cell r="Z24">
            <v>2.2128000000000001</v>
          </cell>
          <cell r="AA24">
            <v>2.3496000000000001</v>
          </cell>
          <cell r="AB24">
            <v>2.4895999999999998</v>
          </cell>
          <cell r="AC24">
            <v>2.6326999999999998</v>
          </cell>
          <cell r="AD24">
            <v>2.7787999999999999</v>
          </cell>
          <cell r="AE24">
            <v>2.9281000000000001</v>
          </cell>
          <cell r="AF24">
            <v>3.0804999999999998</v>
          </cell>
          <cell r="AG24">
            <v>3.2359</v>
          </cell>
          <cell r="AH24">
            <v>3.3942999999999999</v>
          </cell>
          <cell r="AI24">
            <v>3.5558000000000001</v>
          </cell>
          <cell r="AJ24">
            <v>3.7202999999999999</v>
          </cell>
          <cell r="AK24">
            <v>3.8879000000000001</v>
          </cell>
          <cell r="AL24">
            <v>4.0585000000000004</v>
          </cell>
          <cell r="AM24">
            <v>4.2321</v>
          </cell>
          <cell r="AN24">
            <v>4.4088000000000003</v>
          </cell>
          <cell r="AO24">
            <v>4.5884999999999998</v>
          </cell>
          <cell r="AP24">
            <v>4.7713000000000001</v>
          </cell>
          <cell r="AQ24">
            <v>4.9570999999999996</v>
          </cell>
          <cell r="AR24">
            <v>5.1459999999999999</v>
          </cell>
          <cell r="AS24">
            <v>5.3380000000000001</v>
          </cell>
          <cell r="AT24">
            <v>5.5331000000000001</v>
          </cell>
          <cell r="AU24">
            <v>5.7313000000000001</v>
          </cell>
          <cell r="AV24">
            <v>5.9326999999999996</v>
          </cell>
          <cell r="AW24">
            <v>6.1372</v>
          </cell>
        </row>
        <row r="25">
          <cell r="B25">
            <v>5.4699999999999999E-2</v>
          </cell>
          <cell r="C25">
            <v>9.0300000000000005E-2</v>
          </cell>
          <cell r="D25">
            <v>0.13300000000000001</v>
          </cell>
          <cell r="E25">
            <v>0.1822</v>
          </cell>
          <cell r="F25">
            <v>0.23749999999999999</v>
          </cell>
          <cell r="G25">
            <v>0.29859999999999998</v>
          </cell>
          <cell r="H25">
            <v>0.36520000000000002</v>
          </cell>
          <cell r="I25">
            <v>0.437</v>
          </cell>
          <cell r="J25">
            <v>0.51380000000000003</v>
          </cell>
          <cell r="K25">
            <v>0.59530000000000005</v>
          </cell>
          <cell r="L25">
            <v>0.68149999999999999</v>
          </cell>
          <cell r="M25">
            <v>0.77210000000000001</v>
          </cell>
          <cell r="N25">
            <v>0.86709999999999998</v>
          </cell>
          <cell r="O25">
            <v>0.96619999999999995</v>
          </cell>
          <cell r="P25">
            <v>1.0692999999999999</v>
          </cell>
          <cell r="Q25">
            <v>1.1765000000000001</v>
          </cell>
          <cell r="R25">
            <v>1.2874000000000001</v>
          </cell>
          <cell r="S25">
            <v>1.4021999999999999</v>
          </cell>
          <cell r="T25">
            <v>1.5206</v>
          </cell>
          <cell r="U25">
            <v>1.6426000000000001</v>
          </cell>
          <cell r="V25">
            <v>1.7682</v>
          </cell>
          <cell r="W25">
            <v>1.8973</v>
          </cell>
          <cell r="X25">
            <v>2.0297999999999998</v>
          </cell>
          <cell r="Y25">
            <v>2.1657999999999999</v>
          </cell>
          <cell r="Z25">
            <v>2.3050000000000002</v>
          </cell>
          <cell r="AA25">
            <v>2.4476</v>
          </cell>
          <cell r="AB25">
            <v>2.5935000000000001</v>
          </cell>
          <cell r="AC25">
            <v>2.7425999999999999</v>
          </cell>
          <cell r="AD25">
            <v>2.8948999999999998</v>
          </cell>
          <cell r="AE25">
            <v>3.0503999999999998</v>
          </cell>
          <cell r="AF25">
            <v>3.2092000000000001</v>
          </cell>
          <cell r="AG25">
            <v>3.371</v>
          </cell>
          <cell r="AH25">
            <v>3.536</v>
          </cell>
          <cell r="AI25">
            <v>3.7042000000000002</v>
          </cell>
          <cell r="AJ25">
            <v>3.8755000000000002</v>
          </cell>
          <cell r="AK25">
            <v>4.0499000000000001</v>
          </cell>
          <cell r="AL25">
            <v>4.2275</v>
          </cell>
          <cell r="AM25">
            <v>4.4081000000000001</v>
          </cell>
          <cell r="AN25">
            <v>4.5918999999999999</v>
          </cell>
          <cell r="AO25">
            <v>4.7788000000000004</v>
          </cell>
          <cell r="AP25">
            <v>4.9687999999999999</v>
          </cell>
          <cell r="AQ25">
            <v>5.1619999999999999</v>
          </cell>
          <cell r="AR25">
            <v>5.3582999999999998</v>
          </cell>
          <cell r="AS25">
            <v>5.5578000000000003</v>
          </cell>
          <cell r="AT25">
            <v>5.7605000000000004</v>
          </cell>
          <cell r="AU25">
            <v>5.9663000000000004</v>
          </cell>
          <cell r="AV25">
            <v>6.1753</v>
          </cell>
          <cell r="AW25">
            <v>6.3875999999999999</v>
          </cell>
        </row>
        <row r="26">
          <cell r="B26">
            <v>5.67E-2</v>
          </cell>
          <cell r="C26">
            <v>9.3600000000000003E-2</v>
          </cell>
          <cell r="D26">
            <v>0.13789999999999999</v>
          </cell>
          <cell r="E26">
            <v>0.189</v>
          </cell>
          <cell r="F26">
            <v>0.24640000000000001</v>
          </cell>
          <cell r="G26">
            <v>0.30990000000000001</v>
          </cell>
          <cell r="H26">
            <v>0.37909999999999999</v>
          </cell>
          <cell r="I26">
            <v>0.45369999999999999</v>
          </cell>
          <cell r="J26">
            <v>0.53349999999999997</v>
          </cell>
          <cell r="K26">
            <v>0.61829999999999996</v>
          </cell>
          <cell r="L26">
            <v>0.70789999999999997</v>
          </cell>
          <cell r="M26">
            <v>0.80220000000000002</v>
          </cell>
          <cell r="N26">
            <v>0.90090000000000003</v>
          </cell>
          <cell r="O26">
            <v>1.004</v>
          </cell>
          <cell r="P26">
            <v>1.1113999999999999</v>
          </cell>
          <cell r="Q26">
            <v>1.2228000000000001</v>
          </cell>
          <cell r="R26">
            <v>1.3383</v>
          </cell>
          <cell r="S26">
            <v>1.4577</v>
          </cell>
          <cell r="T26">
            <v>1.581</v>
          </cell>
          <cell r="U26">
            <v>1.708</v>
          </cell>
          <cell r="V26">
            <v>1.8388</v>
          </cell>
          <cell r="W26">
            <v>1.9731000000000001</v>
          </cell>
          <cell r="X26">
            <v>2.1111</v>
          </cell>
          <cell r="Y26">
            <v>2.2526000000000002</v>
          </cell>
          <cell r="Z26">
            <v>2.3975</v>
          </cell>
          <cell r="AA26">
            <v>2.5459999999999998</v>
          </cell>
          <cell r="AB26">
            <v>2.6978</v>
          </cell>
          <cell r="AC26">
            <v>2.8529</v>
          </cell>
          <cell r="AD26">
            <v>3.0114000000000001</v>
          </cell>
          <cell r="AE26">
            <v>3.1732999999999998</v>
          </cell>
          <cell r="AF26">
            <v>3.3384</v>
          </cell>
          <cell r="AG26">
            <v>3.5068000000000001</v>
          </cell>
          <cell r="AH26">
            <v>3.6783999999999999</v>
          </cell>
          <cell r="AI26">
            <v>3.8532999999999999</v>
          </cell>
          <cell r="AJ26">
            <v>4.0313999999999997</v>
          </cell>
          <cell r="AK26">
            <v>4.2127999999999997</v>
          </cell>
          <cell r="AL26">
            <v>4.3973000000000004</v>
          </cell>
          <cell r="AM26">
            <v>4.5850999999999997</v>
          </cell>
          <cell r="AN26">
            <v>4.7759999999999998</v>
          </cell>
          <cell r="AO26">
            <v>4.9702000000000002</v>
          </cell>
          <cell r="AP26">
            <v>5.1676000000000002</v>
          </cell>
          <cell r="AQ26">
            <v>5.3681999999999999</v>
          </cell>
          <cell r="AR26">
            <v>5.5720000000000001</v>
          </cell>
          <cell r="AS26">
            <v>5.7790999999999997</v>
          </cell>
          <cell r="AT26">
            <v>5.9893999999999998</v>
          </cell>
          <cell r="AU26">
            <v>6.2028999999999996</v>
          </cell>
          <cell r="AV26">
            <v>6.4196999999999997</v>
          </cell>
          <cell r="AW26">
            <v>6.6398000000000001</v>
          </cell>
        </row>
        <row r="27">
          <cell r="B27">
            <v>5.8700000000000002E-2</v>
          </cell>
          <cell r="C27">
            <v>9.7000000000000003E-2</v>
          </cell>
          <cell r="D27">
            <v>0.14280000000000001</v>
          </cell>
          <cell r="E27">
            <v>0.1958</v>
          </cell>
          <cell r="F27">
            <v>0.25540000000000002</v>
          </cell>
          <cell r="G27">
            <v>0.32119999999999999</v>
          </cell>
          <cell r="H27">
            <v>0.39300000000000002</v>
          </cell>
          <cell r="I27">
            <v>0.47039999999999998</v>
          </cell>
          <cell r="J27">
            <v>0.55330000000000001</v>
          </cell>
          <cell r="K27">
            <v>0.64129999999999998</v>
          </cell>
          <cell r="L27">
            <v>0.73440000000000005</v>
          </cell>
          <cell r="M27">
            <v>0.83230000000000004</v>
          </cell>
          <cell r="N27">
            <v>0.93479999999999996</v>
          </cell>
          <cell r="O27">
            <v>1.042</v>
          </cell>
          <cell r="P27">
            <v>1.1535</v>
          </cell>
          <cell r="Q27">
            <v>1.2693000000000001</v>
          </cell>
          <cell r="R27">
            <v>1.3893</v>
          </cell>
          <cell r="S27">
            <v>1.5134000000000001</v>
          </cell>
          <cell r="T27">
            <v>1.6415999999999999</v>
          </cell>
          <cell r="U27">
            <v>1.7736000000000001</v>
          </cell>
          <cell r="V27">
            <v>1.9095</v>
          </cell>
          <cell r="W27">
            <v>2.0491999999999999</v>
          </cell>
          <cell r="X27">
            <v>2.1926000000000001</v>
          </cell>
          <cell r="Y27">
            <v>2.3395999999999999</v>
          </cell>
          <cell r="Z27">
            <v>2.4903</v>
          </cell>
          <cell r="AA27">
            <v>2.6446000000000001</v>
          </cell>
          <cell r="AB27">
            <v>2.8024</v>
          </cell>
          <cell r="AC27">
            <v>2.9636999999999998</v>
          </cell>
          <cell r="AD27">
            <v>3.1284000000000001</v>
          </cell>
          <cell r="AE27">
            <v>3.2966000000000002</v>
          </cell>
          <cell r="AF27">
            <v>3.4681000000000002</v>
          </cell>
          <cell r="AG27">
            <v>3.6431</v>
          </cell>
          <cell r="AH27">
            <v>3.8214000000000001</v>
          </cell>
          <cell r="AI27">
            <v>4.0030999999999999</v>
          </cell>
          <cell r="AJ27">
            <v>4.1881000000000004</v>
          </cell>
          <cell r="AK27">
            <v>4.3764000000000003</v>
          </cell>
          <cell r="AL27">
            <v>4.5679999999999996</v>
          </cell>
          <cell r="AM27">
            <v>4.7629000000000001</v>
          </cell>
          <cell r="AN27">
            <v>4.9611999999999998</v>
          </cell>
          <cell r="AO27">
            <v>5.1627000000000001</v>
          </cell>
          <cell r="AP27">
            <v>5.3674999999999997</v>
          </cell>
          <cell r="AQ27">
            <v>5.5755999999999997</v>
          </cell>
          <cell r="AR27">
            <v>5.7869999999999999</v>
          </cell>
          <cell r="AS27">
            <v>6.0016999999999996</v>
          </cell>
          <cell r="AT27">
            <v>6.2198000000000002</v>
          </cell>
          <cell r="AU27">
            <v>6.4410999999999996</v>
          </cell>
          <cell r="AV27">
            <v>6.6657999999999999</v>
          </cell>
          <cell r="AW27">
            <v>6.8937999999999997</v>
          </cell>
        </row>
        <row r="28">
          <cell r="B28">
            <v>6.0699999999999997E-2</v>
          </cell>
          <cell r="C28">
            <v>0.1003</v>
          </cell>
          <cell r="D28">
            <v>0.14779999999999999</v>
          </cell>
          <cell r="E28">
            <v>0.2026</v>
          </cell>
          <cell r="F28">
            <v>0.26429999999999998</v>
          </cell>
          <cell r="G28">
            <v>0.33250000000000002</v>
          </cell>
          <cell r="H28">
            <v>0.40689999999999998</v>
          </cell>
          <cell r="I28">
            <v>0.48709999999999998</v>
          </cell>
          <cell r="J28">
            <v>0.57299999999999995</v>
          </cell>
          <cell r="K28">
            <v>0.6643</v>
          </cell>
          <cell r="L28">
            <v>0.76080000000000003</v>
          </cell>
          <cell r="M28">
            <v>0.86240000000000006</v>
          </cell>
          <cell r="N28">
            <v>0.96879999999999999</v>
          </cell>
          <cell r="O28">
            <v>1.0799000000000001</v>
          </cell>
          <cell r="P28">
            <v>1.1956</v>
          </cell>
          <cell r="Q28">
            <v>1.3158000000000001</v>
          </cell>
          <cell r="R28">
            <v>1.4403999999999999</v>
          </cell>
          <cell r="S28">
            <v>1.5691999999999999</v>
          </cell>
          <cell r="T28">
            <v>1.7021999999999999</v>
          </cell>
          <cell r="U28">
            <v>1.8392999999999999</v>
          </cell>
          <cell r="V28">
            <v>1.9803999999999999</v>
          </cell>
          <cell r="W28">
            <v>2.1254</v>
          </cell>
          <cell r="X28">
            <v>2.2742</v>
          </cell>
          <cell r="Y28">
            <v>2.4268999999999998</v>
          </cell>
          <cell r="Z28">
            <v>2.5834000000000001</v>
          </cell>
          <cell r="AA28">
            <v>2.7435</v>
          </cell>
          <cell r="AB28">
            <v>2.9073000000000002</v>
          </cell>
          <cell r="AC28">
            <v>3.0747</v>
          </cell>
          <cell r="AD28">
            <v>3.2456999999999998</v>
          </cell>
          <cell r="AE28">
            <v>3.4203000000000001</v>
          </cell>
          <cell r="AF28">
            <v>3.5983999999999998</v>
          </cell>
          <cell r="AG28">
            <v>3.7799</v>
          </cell>
          <cell r="AH28">
            <v>3.9649999999999999</v>
          </cell>
          <cell r="AI28">
            <v>4.1535000000000002</v>
          </cell>
          <cell r="AJ28">
            <v>4.3453999999999997</v>
          </cell>
          <cell r="AK28">
            <v>4.5407000000000002</v>
          </cell>
          <cell r="AL28">
            <v>4.7394999999999996</v>
          </cell>
          <cell r="AM28">
            <v>4.9416000000000002</v>
          </cell>
          <cell r="AN28">
            <v>5.1471999999999998</v>
          </cell>
          <cell r="AO28">
            <v>5.3560999999999996</v>
          </cell>
          <cell r="AP28">
            <v>5.5683999999999996</v>
          </cell>
          <cell r="AQ28">
            <v>5.7840999999999996</v>
          </cell>
          <cell r="AR28">
            <v>6.0031999999999996</v>
          </cell>
          <cell r="AS28">
            <v>6.2256999999999998</v>
          </cell>
          <cell r="AT28">
            <v>6.4515000000000002</v>
          </cell>
          <cell r="AU28">
            <v>6.6807999999999996</v>
          </cell>
          <cell r="AV28">
            <v>6.9134000000000002</v>
          </cell>
          <cell r="AW28">
            <v>7.1494999999999997</v>
          </cell>
        </row>
        <row r="29">
          <cell r="B29">
            <v>6.2700000000000006E-2</v>
          </cell>
          <cell r="C29">
            <v>0.1036</v>
          </cell>
          <cell r="D29">
            <v>0.1527</v>
          </cell>
          <cell r="E29">
            <v>0.2094</v>
          </cell>
          <cell r="F29">
            <v>0.2732</v>
          </cell>
          <cell r="G29">
            <v>0.34379999999999999</v>
          </cell>
          <cell r="H29">
            <v>0.42080000000000001</v>
          </cell>
          <cell r="I29">
            <v>0.50390000000000001</v>
          </cell>
          <cell r="J29">
            <v>0.59279999999999999</v>
          </cell>
          <cell r="K29">
            <v>0.68730000000000002</v>
          </cell>
          <cell r="L29">
            <v>0.7873</v>
          </cell>
          <cell r="M29">
            <v>0.89249999999999996</v>
          </cell>
          <cell r="N29">
            <v>1.0026999999999999</v>
          </cell>
          <cell r="O29">
            <v>1.1178999999999999</v>
          </cell>
          <cell r="P29">
            <v>1.2379</v>
          </cell>
          <cell r="Q29">
            <v>1.3624000000000001</v>
          </cell>
          <cell r="R29">
            <v>1.4916</v>
          </cell>
          <cell r="S29">
            <v>1.6251</v>
          </cell>
          <cell r="T29">
            <v>1.7629999999999999</v>
          </cell>
          <cell r="U29">
            <v>1.9051</v>
          </cell>
          <cell r="V29">
            <v>2.0514000000000001</v>
          </cell>
          <cell r="W29">
            <v>2.2017000000000002</v>
          </cell>
          <cell r="X29">
            <v>2.3561000000000001</v>
          </cell>
          <cell r="Y29">
            <v>2.5144000000000002</v>
          </cell>
          <cell r="Z29">
            <v>2.6766000000000001</v>
          </cell>
          <cell r="AA29">
            <v>2.8426999999999998</v>
          </cell>
          <cell r="AB29">
            <v>3.0125000000000002</v>
          </cell>
          <cell r="AC29">
            <v>3.1861000000000002</v>
          </cell>
          <cell r="AD29">
            <v>3.3633999999999999</v>
          </cell>
          <cell r="AE29">
            <v>3.5444</v>
          </cell>
          <cell r="AF29">
            <v>3.7290000000000001</v>
          </cell>
          <cell r="AG29">
            <v>3.9171999999999998</v>
          </cell>
          <cell r="AH29">
            <v>4.109</v>
          </cell>
          <cell r="AI29">
            <v>4.3044000000000002</v>
          </cell>
          <cell r="AJ29">
            <v>4.5033000000000003</v>
          </cell>
          <cell r="AK29">
            <v>4.7057000000000002</v>
          </cell>
          <cell r="AL29">
            <v>4.9116999999999997</v>
          </cell>
          <cell r="AM29">
            <v>5.1211000000000002</v>
          </cell>
          <cell r="AN29">
            <v>5.3339999999999996</v>
          </cell>
          <cell r="AO29">
            <v>5.5503999999999998</v>
          </cell>
          <cell r="AP29">
            <v>5.7702999999999998</v>
          </cell>
          <cell r="AQ29">
            <v>5.9936999999999996</v>
          </cell>
          <cell r="AR29">
            <v>6.2205000000000004</v>
          </cell>
          <cell r="AS29">
            <v>6.4508000000000001</v>
          </cell>
          <cell r="AT29">
            <v>6.6844999999999999</v>
          </cell>
          <cell r="AU29">
            <v>6.9217000000000004</v>
          </cell>
          <cell r="AV29">
            <v>7.1623999999999999</v>
          </cell>
          <cell r="AW29">
            <v>7.4066000000000001</v>
          </cell>
        </row>
        <row r="30">
          <cell r="B30">
            <v>6.4799999999999996E-2</v>
          </cell>
          <cell r="C30">
            <v>0.107</v>
          </cell>
          <cell r="D30">
            <v>0.15770000000000001</v>
          </cell>
          <cell r="E30">
            <v>0.2162</v>
          </cell>
          <cell r="F30">
            <v>0.28220000000000001</v>
          </cell>
          <cell r="G30">
            <v>0.35510000000000003</v>
          </cell>
          <cell r="H30">
            <v>0.43469999999999998</v>
          </cell>
          <cell r="I30">
            <v>0.52059999999999995</v>
          </cell>
          <cell r="J30">
            <v>0.61260000000000003</v>
          </cell>
          <cell r="K30">
            <v>0.71040000000000003</v>
          </cell>
          <cell r="L30">
            <v>0.81379999999999997</v>
          </cell>
          <cell r="M30">
            <v>0.92259999999999998</v>
          </cell>
          <cell r="N30">
            <v>1.0367</v>
          </cell>
          <cell r="O30">
            <v>1.1558999999999999</v>
          </cell>
          <cell r="P30">
            <v>1.2801</v>
          </cell>
          <cell r="Q30">
            <v>1.4091</v>
          </cell>
          <cell r="R30">
            <v>1.5427999999999999</v>
          </cell>
          <cell r="S30">
            <v>1.6811</v>
          </cell>
          <cell r="T30">
            <v>1.8238000000000001</v>
          </cell>
          <cell r="U30">
            <v>1.9710000000000001</v>
          </cell>
          <cell r="V30">
            <v>2.1225000000000001</v>
          </cell>
          <cell r="W30">
            <v>2.2782</v>
          </cell>
          <cell r="X30">
            <v>2.4380999999999999</v>
          </cell>
          <cell r="Y30">
            <v>2.6021000000000001</v>
          </cell>
          <cell r="Z30">
            <v>2.7700999999999998</v>
          </cell>
          <cell r="AA30">
            <v>2.9420999999999999</v>
          </cell>
          <cell r="AB30">
            <v>3.1179999999999999</v>
          </cell>
          <cell r="AC30">
            <v>3.2978000000000001</v>
          </cell>
          <cell r="AD30">
            <v>3.4815</v>
          </cell>
          <cell r="AE30">
            <v>3.6688999999999998</v>
          </cell>
          <cell r="AF30">
            <v>3.8601000000000001</v>
          </cell>
          <cell r="AG30">
            <v>4.0549999999999997</v>
          </cell>
          <cell r="AH30">
            <v>4.2535999999999996</v>
          </cell>
          <cell r="AI30">
            <v>4.4558999999999997</v>
          </cell>
          <cell r="AJ30">
            <v>4.6618000000000004</v>
          </cell>
          <cell r="AK30">
            <v>4.8714000000000004</v>
          </cell>
          <cell r="AL30">
            <v>5.0846</v>
          </cell>
          <cell r="AM30">
            <v>5.3013000000000003</v>
          </cell>
          <cell r="AN30">
            <v>5.5217000000000001</v>
          </cell>
          <cell r="AO30">
            <v>5.7455999999999996</v>
          </cell>
          <cell r="AP30">
            <v>5.9730999999999996</v>
          </cell>
          <cell r="AQ30">
            <v>6.2042000000000002</v>
          </cell>
          <cell r="AR30">
            <v>6.4387999999999996</v>
          </cell>
          <cell r="AS30">
            <v>6.6769999999999996</v>
          </cell>
          <cell r="AT30">
            <v>6.9187000000000003</v>
          </cell>
          <cell r="AU30">
            <v>7.1639999999999997</v>
          </cell>
          <cell r="AV30">
            <v>7.4127999999999998</v>
          </cell>
          <cell r="AW30">
            <v>7.6651999999999996</v>
          </cell>
        </row>
        <row r="31">
          <cell r="B31">
            <v>6.6799999999999998E-2</v>
          </cell>
          <cell r="C31">
            <v>0.1103</v>
          </cell>
          <cell r="D31">
            <v>0.16259999999999999</v>
          </cell>
          <cell r="E31">
            <v>0.223</v>
          </cell>
          <cell r="F31">
            <v>0.29110000000000003</v>
          </cell>
          <cell r="G31">
            <v>0.3664</v>
          </cell>
          <cell r="H31">
            <v>0.4486</v>
          </cell>
          <cell r="I31">
            <v>0.5373</v>
          </cell>
          <cell r="J31">
            <v>0.63239999999999996</v>
          </cell>
          <cell r="K31">
            <v>0.73340000000000005</v>
          </cell>
          <cell r="L31">
            <v>0.84030000000000005</v>
          </cell>
          <cell r="M31">
            <v>0.95279999999999998</v>
          </cell>
          <cell r="N31">
            <v>1.0708</v>
          </cell>
          <cell r="O31">
            <v>1.194</v>
          </cell>
          <cell r="P31">
            <v>1.3224</v>
          </cell>
          <cell r="Q31">
            <v>1.4558</v>
          </cell>
          <cell r="R31">
            <v>1.5941000000000001</v>
          </cell>
          <cell r="S31">
            <v>1.7371000000000001</v>
          </cell>
          <cell r="T31">
            <v>1.8848</v>
          </cell>
          <cell r="U31">
            <v>2.0369999999999999</v>
          </cell>
          <cell r="V31">
            <v>2.1938</v>
          </cell>
          <cell r="W31">
            <v>2.3549000000000002</v>
          </cell>
          <cell r="X31">
            <v>2.5203000000000002</v>
          </cell>
          <cell r="Y31">
            <v>2.69</v>
          </cell>
          <cell r="Z31">
            <v>2.8637999999999999</v>
          </cell>
          <cell r="AA31">
            <v>3.0417999999999998</v>
          </cell>
          <cell r="AB31">
            <v>3.2238000000000002</v>
          </cell>
          <cell r="AC31">
            <v>3.4098000000000002</v>
          </cell>
          <cell r="AD31">
            <v>3.5998000000000001</v>
          </cell>
          <cell r="AE31">
            <v>3.7936999999999999</v>
          </cell>
          <cell r="AF31">
            <v>3.9914999999999998</v>
          </cell>
          <cell r="AG31">
            <v>4.1932</v>
          </cell>
          <cell r="AH31">
            <v>4.3986000000000001</v>
          </cell>
          <cell r="AI31">
            <v>4.6078999999999999</v>
          </cell>
          <cell r="AJ31">
            <v>4.8209</v>
          </cell>
          <cell r="AK31">
            <v>5.0376000000000003</v>
          </cell>
          <cell r="AL31">
            <v>5.2580999999999998</v>
          </cell>
          <cell r="AM31">
            <v>5.4823000000000004</v>
          </cell>
          <cell r="AN31">
            <v>5.7100999999999997</v>
          </cell>
          <cell r="AO31">
            <v>5.9416000000000002</v>
          </cell>
          <cell r="AP31">
            <v>6.1768000000000001</v>
          </cell>
          <cell r="AQ31">
            <v>6.4156000000000004</v>
          </cell>
          <cell r="AR31">
            <v>6.6581000000000001</v>
          </cell>
          <cell r="AS31">
            <v>6.9042000000000003</v>
          </cell>
          <cell r="AT31">
            <v>7.1539999999999999</v>
          </cell>
          <cell r="AU31">
            <v>7.4074</v>
          </cell>
          <cell r="AV31">
            <v>7.6643999999999997</v>
          </cell>
          <cell r="AW31">
            <v>7.9250999999999996</v>
          </cell>
        </row>
        <row r="32">
          <cell r="B32">
            <v>6.88E-2</v>
          </cell>
          <cell r="C32">
            <v>0.11360000000000001</v>
          </cell>
          <cell r="D32">
            <v>0.16750000000000001</v>
          </cell>
          <cell r="E32">
            <v>0.22989999999999999</v>
          </cell>
          <cell r="F32">
            <v>0.30009999999999998</v>
          </cell>
          <cell r="G32">
            <v>0.37780000000000002</v>
          </cell>
          <cell r="H32">
            <v>0.46250000000000002</v>
          </cell>
          <cell r="I32">
            <v>0.55410000000000004</v>
          </cell>
          <cell r="J32">
            <v>0.6522</v>
          </cell>
          <cell r="K32">
            <v>0.75649999999999995</v>
          </cell>
          <cell r="L32">
            <v>0.86680000000000001</v>
          </cell>
          <cell r="M32">
            <v>0.98299999999999998</v>
          </cell>
          <cell r="N32">
            <v>1.1048</v>
          </cell>
          <cell r="O32">
            <v>1.2321</v>
          </cell>
          <cell r="P32">
            <v>1.3647</v>
          </cell>
          <cell r="Q32">
            <v>1.5025999999999999</v>
          </cell>
          <cell r="R32">
            <v>1.6454</v>
          </cell>
          <cell r="S32">
            <v>1.7931999999999999</v>
          </cell>
          <cell r="T32">
            <v>1.9458</v>
          </cell>
          <cell r="U32">
            <v>2.1032000000000002</v>
          </cell>
          <cell r="V32">
            <v>2.2650999999999999</v>
          </cell>
          <cell r="W32">
            <v>2.4316</v>
          </cell>
          <cell r="X32">
            <v>2.6025999999999998</v>
          </cell>
          <cell r="Y32">
            <v>2.778</v>
          </cell>
          <cell r="Z32">
            <v>2.9577</v>
          </cell>
          <cell r="AA32">
            <v>3.1415999999999999</v>
          </cell>
          <cell r="AB32">
            <v>3.3298000000000001</v>
          </cell>
          <cell r="AC32">
            <v>3.5219999999999998</v>
          </cell>
          <cell r="AD32">
            <v>3.7183999999999999</v>
          </cell>
          <cell r="AE32">
            <v>3.9188999999999998</v>
          </cell>
          <cell r="AF32">
            <v>4.1233000000000004</v>
          </cell>
          <cell r="AG32">
            <v>4.3316999999999997</v>
          </cell>
          <cell r="AH32">
            <v>4.5441000000000003</v>
          </cell>
          <cell r="AI32">
            <v>4.7603</v>
          </cell>
          <cell r="AJ32">
            <v>4.9804000000000004</v>
          </cell>
          <cell r="AK32">
            <v>5.2043999999999997</v>
          </cell>
          <cell r="AL32">
            <v>5.4321999999999999</v>
          </cell>
          <cell r="AM32">
            <v>5.6638000000000002</v>
          </cell>
          <cell r="AN32">
            <v>5.8992000000000004</v>
          </cell>
          <cell r="AO32">
            <v>6.1383999999999999</v>
          </cell>
          <cell r="AP32">
            <v>6.3813000000000004</v>
          </cell>
          <cell r="AQ32">
            <v>6.6279000000000003</v>
          </cell>
          <cell r="AR32">
            <v>6.8784000000000001</v>
          </cell>
          <cell r="AS32">
            <v>7.1325000000000003</v>
          </cell>
          <cell r="AT32">
            <v>7.3903999999999996</v>
          </cell>
          <cell r="AU32">
            <v>7.6519000000000004</v>
          </cell>
          <cell r="AV32">
            <v>7.9173</v>
          </cell>
          <cell r="AW32">
            <v>8.1862999999999992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___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[수목일위.XLS][수목일위.XLS]el\설계서\수목일위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구조물공수량명세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PACKING LIST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관접합및부설"/>
      <sheetName val="단가"/>
      <sheetName val="설계서(본관)"/>
      <sheetName val="계산서(곡선부)"/>
      <sheetName val="포장재료집계표"/>
      <sheetName val="수량집계A"/>
      <sheetName val="철근집계A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DATE"/>
      <sheetName val="진주방향"/>
      <sheetName val="일위대가표"/>
      <sheetName val="총괄내역서"/>
      <sheetName val="물가시세"/>
      <sheetName val="일위대가 "/>
      <sheetName val="한강운반비"/>
      <sheetName val="2공구산출내역"/>
      <sheetName val="수량산출"/>
      <sheetName val="토공"/>
      <sheetName val="기계경비산출기준"/>
      <sheetName val="조건"/>
      <sheetName val="전차선로 물량표"/>
      <sheetName val="#REF"/>
      <sheetName val="자재"/>
      <sheetName val="공통(20-91)"/>
      <sheetName val="원가"/>
      <sheetName val="장비집계"/>
      <sheetName val="공사개요"/>
      <sheetName val="수목데이타"/>
      <sheetName val="1,2공구원가계산서"/>
      <sheetName val="1공구산출내역서"/>
      <sheetName val="준검 내역서"/>
      <sheetName val="투찰"/>
      <sheetName val="변수값"/>
      <sheetName val="중기상차"/>
      <sheetName val="AS복구"/>
      <sheetName val="중기터파기"/>
      <sheetName val="원가서"/>
      <sheetName val="건축2"/>
      <sheetName val="AS포장복구 "/>
      <sheetName val="문학간접"/>
      <sheetName val="간접"/>
      <sheetName val="공사비산출내역"/>
      <sheetName val="내역서"/>
      <sheetName val="견적"/>
      <sheetName val="별표집계"/>
      <sheetName val="실행(ALT1)"/>
      <sheetName val="노무"/>
      <sheetName val="가설공사비"/>
      <sheetName val="도로구조공사비"/>
      <sheetName val="도로토공공사비"/>
      <sheetName val="여수토공사비"/>
      <sheetName val="Total"/>
      <sheetName val="단가대비표"/>
      <sheetName val="BOJUNGGM"/>
      <sheetName val="연습"/>
      <sheetName val="실행(표지,갑,을)"/>
      <sheetName val="b_balju_cho"/>
      <sheetName val="금액"/>
      <sheetName val="nys"/>
      <sheetName val="수량산출서"/>
      <sheetName val="기본단가표"/>
      <sheetName val="가시설"/>
      <sheetName val="기초단가"/>
      <sheetName val="자료"/>
      <sheetName val="자재단가조사표-수목"/>
      <sheetName val="변경내역"/>
      <sheetName val="시설물일위"/>
      <sheetName val="가설공사"/>
      <sheetName val="단가결정"/>
      <sheetName val="내역아"/>
      <sheetName val="울타리"/>
      <sheetName val="1차증가원가계산"/>
      <sheetName val="결재판"/>
      <sheetName val="기준액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2003상반기노임기준"/>
      <sheetName val="70%"/>
      <sheetName val="-치수표(곡선부)"/>
      <sheetName val="일위목록"/>
      <sheetName val="데리네이타현황"/>
      <sheetName val="단위단가"/>
      <sheetName val="6호기"/>
      <sheetName val="FB25JN"/>
      <sheetName val="부대내역"/>
      <sheetName val="원가계산"/>
      <sheetName val="원가계산 (2)"/>
      <sheetName val="제출내역 (2)"/>
      <sheetName val="계정"/>
      <sheetName val="관급자재"/>
      <sheetName val="폐기물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제잡비계산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2호맨홀공제수량"/>
      <sheetName val="공사요율산출표"/>
      <sheetName val="공사설명서"/>
      <sheetName val="토공총괄표"/>
      <sheetName val="카렌스센터계량기설치공사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수목표준대가"/>
      <sheetName val="16-1"/>
      <sheetName val="계획금액"/>
      <sheetName val="을지"/>
      <sheetName val="2000.11월설계내역"/>
      <sheetName val="공구원가계산"/>
      <sheetName val="값"/>
      <sheetName val="삭제금지단가"/>
      <sheetName val="중기조종사 단위단가"/>
      <sheetName val="설명"/>
      <sheetName val="참조 (2)"/>
      <sheetName val="실행대비"/>
      <sheetName val="전익자재"/>
      <sheetName val="소비자가"/>
      <sheetName val="자판실행"/>
      <sheetName val="세부내역"/>
      <sheetName val="금액내역서"/>
      <sheetName val="경영"/>
      <sheetName val="98년"/>
      <sheetName val="실적"/>
      <sheetName val="LP-S"/>
      <sheetName val="수목단가"/>
      <sheetName val="시설수량표"/>
      <sheetName val="식재수량표"/>
      <sheetName val="자재단가"/>
      <sheetName val="도급기성"/>
      <sheetName val="기준비용"/>
      <sheetName val="버스운행안내"/>
      <sheetName val="근태계획서"/>
      <sheetName val="예방접종계획"/>
      <sheetName val="인건비"/>
      <sheetName val="일위산출"/>
      <sheetName val="배수장토목공사비"/>
      <sheetName val="단가산출서"/>
      <sheetName val="전체"/>
      <sheetName val="식재"/>
      <sheetName val="시설물"/>
      <sheetName val="식재출력용"/>
      <sheetName val="유지관리"/>
      <sheetName val="입찰견적보고서"/>
      <sheetName val="건축"/>
      <sheetName val="이름표지정"/>
      <sheetName val="신청서"/>
      <sheetName val="코드"/>
      <sheetName val="콘크스"/>
      <sheetName val="산출기초"/>
      <sheetName val="건축-물가변동"/>
      <sheetName val="A-4"/>
      <sheetName val="노임이"/>
      <sheetName val="Recovered_Sheet1"/>
      <sheetName val="수량계표"/>
      <sheetName val="WORK"/>
      <sheetName val="기초입력 DATA"/>
      <sheetName val="Sheet1 (2)"/>
      <sheetName val="증감내역서"/>
      <sheetName val="용역비내역-진짜"/>
      <sheetName val="갈현동"/>
      <sheetName val="대비표"/>
      <sheetName val="설계예산서"/>
      <sheetName val="기초코드"/>
      <sheetName val="예산내역서"/>
      <sheetName val="팔당터널(1공구)"/>
      <sheetName val="30집계표"/>
      <sheetName val="기타 정보통신공사"/>
      <sheetName val="설계"/>
      <sheetName val="월간관리비"/>
      <sheetName val="산출근거"/>
      <sheetName val="재료단가"/>
      <sheetName val="임금단가"/>
      <sheetName val="장비목록표"/>
      <sheetName val="장비운전경비"/>
      <sheetName val="골조-APT 갑지"/>
      <sheetName val="토사(PE)"/>
      <sheetName val="iec"/>
      <sheetName val="ks"/>
      <sheetName val="DATA"/>
      <sheetName val="선로정수"/>
      <sheetName val="9811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노임,재료비"/>
      <sheetName val="직재"/>
      <sheetName val="재집"/>
      <sheetName val="중기사용료산출근거"/>
      <sheetName val="단가산출2"/>
      <sheetName val="단가 및 재료비"/>
      <sheetName val="전등설비"/>
      <sheetName val="제경비적용기준"/>
      <sheetName val="공사자료입력"/>
      <sheetName val="적용공정"/>
      <sheetName val="표_재료"/>
      <sheetName val="지급자재"/>
      <sheetName val="가설건물"/>
      <sheetName val="1공구원가계산"/>
      <sheetName val="1공구원가계산서"/>
      <sheetName val="골조시행"/>
      <sheetName val="제경비율"/>
      <sheetName val="11-2.아파트내역"/>
      <sheetName val="시멘트"/>
      <sheetName val="Sheet5"/>
      <sheetName val="총괄"/>
      <sheetName val="년도별노임표"/>
      <sheetName val="중기목록표"/>
      <sheetName val="설명서 "/>
      <sheetName val="토목"/>
      <sheetName val="BID"/>
      <sheetName val="구조물5월기성내역"/>
      <sheetName val="입력"/>
      <sheetName val="안내"/>
      <sheetName val="자재단가2007.10"/>
      <sheetName val="자재단가2008.4"/>
      <sheetName val="빙장비사양"/>
      <sheetName val="장비사양"/>
      <sheetName val="CON'C"/>
      <sheetName val="부대tu"/>
      <sheetName val="총계"/>
      <sheetName val="터파기및재료"/>
      <sheetName val="3.바닥판  "/>
      <sheetName val="해외(원화)"/>
      <sheetName val="소요자재"/>
      <sheetName val="노무산출서"/>
      <sheetName val="경비"/>
      <sheetName val="L_RPTB02_01"/>
      <sheetName val="플랜트 설치"/>
      <sheetName val="건축내역서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참조(2)"/>
      <sheetName val="참조"/>
      <sheetName val="FOB발"/>
      <sheetName val="표지 (2)"/>
      <sheetName val="106C0300"/>
      <sheetName val="입찰"/>
      <sheetName val="현경"/>
      <sheetName val="기계경비"/>
      <sheetName val="조명시설"/>
      <sheetName val="포장수량단위"/>
      <sheetName val="인건비 "/>
      <sheetName val="CC16-내역서"/>
      <sheetName val="물가대비표"/>
      <sheetName val="6-1. 관개량조서"/>
      <sheetName val="재료값"/>
      <sheetName val="산출(부하간선)"/>
      <sheetName val="1안"/>
      <sheetName val="토목내역서"/>
      <sheetName val="평가데이터"/>
      <sheetName val="연결임시"/>
      <sheetName val="기초1"/>
      <sheetName val="설계내역"/>
      <sheetName val="심사물량"/>
      <sheetName val="심사계산"/>
      <sheetName val="설계예산"/>
      <sheetName val="정부노임단가"/>
      <sheetName val="토목검측서"/>
      <sheetName val="날개벽"/>
      <sheetName val="암거단위"/>
      <sheetName val="횡 연장"/>
      <sheetName val="화성태안9공구내역(실행)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도급"/>
      <sheetName val="결재갑지"/>
      <sheetName val="평당공사비산정"/>
      <sheetName val="조내역"/>
      <sheetName val="설계총괄표"/>
      <sheetName val="적용기준"/>
      <sheetName val="을-ATYPE"/>
      <sheetName val="경비_원본"/>
      <sheetName val="내역(APT)"/>
      <sheetName val="고유코드_설계"/>
      <sheetName val="원가data"/>
      <sheetName val="총괄표"/>
      <sheetName val="전기"/>
      <sheetName val="재료"/>
      <sheetName val="2000년1차"/>
      <sheetName val="2000전체분"/>
      <sheetName val="우수받이"/>
      <sheetName val="판매시설"/>
      <sheetName val="CTEMCOST"/>
      <sheetName val="가감수량"/>
      <sheetName val="맨홀수량산출"/>
      <sheetName val="공통가설"/>
      <sheetName val="INDEX  LIST"/>
      <sheetName val="설계내역서"/>
      <sheetName val="01"/>
      <sheetName val="JOIN(2span)"/>
      <sheetName val="바닥판"/>
      <sheetName val="주빔의 설계"/>
      <sheetName val="철근량산정및사용성검토"/>
      <sheetName val="입력DATA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아파트 내역"/>
      <sheetName val="매채조회"/>
      <sheetName val="세금자료"/>
      <sheetName val="말뚝지지력산정"/>
      <sheetName val="실행,원가 최종예상"/>
      <sheetName val="노임단가표"/>
      <sheetName val="토공수량"/>
      <sheetName val="00노임기준"/>
      <sheetName val="기계경비(시간당)"/>
      <sheetName val="램머"/>
      <sheetName val="장비경비"/>
      <sheetName val="인제내역"/>
      <sheetName val="타공종이기"/>
      <sheetName val="표  지"/>
      <sheetName val="화설내"/>
      <sheetName val="7월11일"/>
      <sheetName val="화장실"/>
      <sheetName val="시중노임단가"/>
      <sheetName val="토목(대안)"/>
      <sheetName val="설계명세서"/>
      <sheetName val="산출근거(복구)"/>
      <sheetName val="단가표"/>
      <sheetName val="공정표"/>
      <sheetName val="LOOKUP"/>
      <sheetName val="48일위(기존)"/>
      <sheetName val="케이블트레이"/>
      <sheetName val="수목_바_주목_"/>
      <sheetName val="내역갑지"/>
      <sheetName val="참고사항"/>
      <sheetName val="근로자자료입력"/>
      <sheetName val="에너지동"/>
      <sheetName val="상부공철근집계(ABC)"/>
      <sheetName val="원가계산하도"/>
      <sheetName val="산출내역서집계표"/>
      <sheetName val="단가목록"/>
      <sheetName val="자재목록"/>
      <sheetName val="노임목록"/>
      <sheetName val="말고개터널조명전압강하"/>
      <sheetName val="자재 집계표"/>
      <sheetName val="Macro2"/>
      <sheetName val="Macro1"/>
      <sheetName val="★도급내역(2공구)"/>
      <sheetName val="밸브설치"/>
      <sheetName val="아파트"/>
      <sheetName val="산출1"/>
      <sheetName val="전기공사"/>
      <sheetName val="적점"/>
      <sheetName val="일위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지질조사"/>
      <sheetName val="내역서1999.8최종"/>
      <sheetName val="Tool"/>
      <sheetName val="그림"/>
      <sheetName val="월별수입"/>
      <sheetName val="21301동"/>
      <sheetName val="건설기계"/>
      <sheetName val="사급자재"/>
      <sheetName val="공사비증감"/>
      <sheetName val="투자비"/>
      <sheetName val="조성원가DATA"/>
      <sheetName val="사업비"/>
      <sheetName val="견적율"/>
      <sheetName val="1-4-2.관(약)"/>
      <sheetName val="2공구하도급내역서"/>
      <sheetName val="램프"/>
      <sheetName val="토목주소"/>
      <sheetName val="프랜트면허"/>
      <sheetName val="배수장공사비명세서"/>
      <sheetName val="입찰안"/>
      <sheetName val="BSD (2)"/>
      <sheetName val="Sheet15"/>
      <sheetName val="99노임기준"/>
      <sheetName val="단가일람"/>
      <sheetName val="자재일람"/>
      <sheetName val="조경일람"/>
      <sheetName val="철콘"/>
      <sheetName val="약품설비"/>
      <sheetName val="원가계산서구조조정"/>
      <sheetName val="98수문일위"/>
      <sheetName val="G.R300경비"/>
      <sheetName val="중기집계"/>
      <sheetName val="계정code"/>
      <sheetName val="단가(자재)"/>
      <sheetName val="단가(노임)"/>
      <sheetName val="기초목록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2)관접합"/>
      <sheetName val="배수내역"/>
      <sheetName val="일위집계(기존)"/>
      <sheetName val="DANGA"/>
      <sheetName val="정화조방수미장"/>
      <sheetName val="신표지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  <row r="658">
          <cell r="E658">
            <v>51060</v>
          </cell>
        </row>
        <row r="659">
          <cell r="E659">
            <v>29933</v>
          </cell>
        </row>
      </sheetData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/>
      <sheetData sheetId="300"/>
      <sheetData sheetId="301"/>
      <sheetData sheetId="302"/>
      <sheetData sheetId="303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/>
      <sheetData sheetId="492" refreshError="1"/>
      <sheetData sheetId="493" refreshError="1"/>
      <sheetData sheetId="494" refreshError="1"/>
      <sheetData sheetId="495" refreshError="1"/>
      <sheetData sheetId="496"/>
      <sheetData sheetId="497" refreshError="1"/>
      <sheetData sheetId="498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수목표준대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식재일위대가"/>
      <sheetName val="기초일위대가"/>
      <sheetName val="단가대비표"/>
      <sheetName val="중기집계"/>
      <sheetName val="데이타"/>
      <sheetName val="골조시행"/>
      <sheetName val="104동"/>
      <sheetName val="내역"/>
      <sheetName val="일위대가"/>
      <sheetName val="2차1차"/>
      <sheetName val="일위대가표"/>
      <sheetName val="대목"/>
      <sheetName val="기자재비"/>
      <sheetName val="단가표"/>
      <sheetName val="덤프트럭계수"/>
      <sheetName val="일위목록"/>
      <sheetName val="담장산출"/>
      <sheetName val="10월"/>
      <sheetName val="예산내역"/>
      <sheetName val="총괄수지표"/>
      <sheetName val="을"/>
      <sheetName val="70%"/>
      <sheetName val="1차설계변경내역"/>
      <sheetName val="내역서2안"/>
      <sheetName val="b_balju"/>
      <sheetName val="공통가설"/>
      <sheetName val="토공사"/>
      <sheetName val="견적서"/>
      <sheetName val="자료"/>
      <sheetName val="내역서"/>
      <sheetName val="Mc1"/>
      <sheetName val="수목표준대가"/>
      <sheetName val="b_balju-단가단가단가"/>
      <sheetName val="Macro1"/>
      <sheetName val="견적시담(송포2공구)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설비2차"/>
      <sheetName val="식재인부"/>
      <sheetName val="건축내역"/>
      <sheetName val="노임단가"/>
      <sheetName val="QandAJunior"/>
      <sheetName val="Data&amp;Result"/>
      <sheetName val="적격점수&lt;300억미만&gt;"/>
      <sheetName val="중기사용료산출근거"/>
      <sheetName val="단가 및 재료비"/>
      <sheetName val="직노"/>
      <sheetName val="제직재"/>
      <sheetName val="설직재-1"/>
      <sheetName val="일위대가(건축)"/>
      <sheetName val="Y-WORK"/>
      <sheetName val="일위대가목차"/>
      <sheetName val="Total"/>
      <sheetName val="결재판"/>
      <sheetName val="FB25JN"/>
      <sheetName val="기성내역"/>
      <sheetName val="백암비스타내역"/>
      <sheetName val="sheet1"/>
      <sheetName val="단가"/>
      <sheetName val="b_balju_cho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data2"/>
      <sheetName val="내역5"/>
      <sheetName val="Sheet5"/>
      <sheetName val="EACT10"/>
      <sheetName val="개요"/>
      <sheetName val="CON'C"/>
      <sheetName val="단가표 (2)"/>
      <sheetName val="일용노임단가"/>
      <sheetName val="000000"/>
      <sheetName val="공통가설공사"/>
      <sheetName val="건축공사실행"/>
      <sheetName val="노원열병합  건축공사기성내역서"/>
      <sheetName val="환율"/>
      <sheetName val="기초단가"/>
      <sheetName val="기본단가"/>
      <sheetName val="COVER"/>
      <sheetName val="Sheet10"/>
      <sheetName val="회사정보"/>
      <sheetName val="★도급내역"/>
      <sheetName val="노임"/>
      <sheetName val="집계표"/>
      <sheetName val="단가비교표"/>
      <sheetName val="단가일람"/>
      <sheetName val="단위량당중기"/>
      <sheetName val="물가대비표"/>
      <sheetName val="요율"/>
      <sheetName val="BID"/>
      <sheetName val="대가"/>
      <sheetName val="자재단가"/>
      <sheetName val="#REF"/>
      <sheetName val="공사비대비표B(토공)"/>
      <sheetName val="일위대가목록"/>
      <sheetName val="unit 4"/>
      <sheetName val="경비"/>
      <sheetName val="안양동교 1안"/>
      <sheetName val="건축"/>
      <sheetName val="수량산출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장비"/>
      <sheetName val="산근1"/>
      <sheetName val="노무"/>
      <sheetName val="자재"/>
      <sheetName val="국별인원"/>
      <sheetName val="일 위 대 가 표"/>
      <sheetName val="관리자"/>
      <sheetName val="DATA1"/>
      <sheetName val="공종목록표"/>
      <sheetName val="대가10%"/>
      <sheetName val="설계"/>
      <sheetName val="제출내역"/>
      <sheetName val="현장경비"/>
      <sheetName val="출력은 금물"/>
      <sheetName val="실행(1)"/>
      <sheetName val="단가(1)"/>
      <sheetName val="단가산출"/>
      <sheetName val="몰탈재료산출"/>
      <sheetName val="DATA"/>
      <sheetName val="06 일위대가목록"/>
      <sheetName val="중기사용료"/>
      <sheetName val="터파기및재료"/>
      <sheetName val="실행철강하도"/>
      <sheetName val="인건비단가"/>
      <sheetName val="회사기초자료"/>
      <sheetName val="단가조사서"/>
      <sheetName val="기계경비(시간당)"/>
      <sheetName val="1,2공구원가계산서"/>
      <sheetName val="1공구산출내역서"/>
      <sheetName val="일위대가(출입)"/>
      <sheetName val="입력"/>
      <sheetName val="전체"/>
      <sheetName val="투찰추정"/>
      <sheetName val="요약&amp;결과"/>
      <sheetName val="선금급신청서"/>
      <sheetName val="광양 3기 유입수"/>
      <sheetName val=" 갑지"/>
      <sheetName val="단산목록"/>
      <sheetName val="공통단가"/>
      <sheetName val="운반비"/>
      <sheetName val="코드표"/>
      <sheetName val="식재가격"/>
      <sheetName val="식재총괄"/>
      <sheetName val="A-4"/>
      <sheetName val="보할공정"/>
      <sheetName val="중기조종사 단위단가"/>
      <sheetName val="증감대비"/>
      <sheetName val="연결임시"/>
      <sheetName val="2000양배"/>
      <sheetName val="기초입력 DATA"/>
      <sheetName val="전기품산출"/>
      <sheetName val="수목데이타 "/>
      <sheetName val="에너지요금"/>
      <sheetName val="기초내역"/>
      <sheetName val="Sheet1 (2)"/>
      <sheetName val="기계경비일람"/>
      <sheetName val="작업금지"/>
      <sheetName val="변수값"/>
      <sheetName val="중기상차"/>
      <sheetName val="AS복구"/>
      <sheetName val="중기터파기"/>
      <sheetName val="저수조"/>
      <sheetName val="BS"/>
      <sheetName val="실행내역"/>
      <sheetName val="일위_파일"/>
      <sheetName val="소비자가"/>
      <sheetName val="시설물기초"/>
      <sheetName val="할증 "/>
      <sheetName val="단가조사"/>
      <sheetName val="도급"/>
      <sheetName val="금액"/>
      <sheetName val="을지"/>
      <sheetName val="물가시세표"/>
      <sheetName val="집계표_식재"/>
      <sheetName val="장비종합부표"/>
      <sheetName val="부표"/>
      <sheetName val="하부철근수량"/>
      <sheetName val="교사기준면적(초등)"/>
      <sheetName val="9811"/>
      <sheetName val="FAX"/>
      <sheetName val="웅진교-S2"/>
      <sheetName val="공사개요"/>
      <sheetName val="장비사양"/>
      <sheetName val="급여대장"/>
      <sheetName val="직원 인적급여 카드"/>
      <sheetName val="96노임기준"/>
      <sheetName val="냉천부속동"/>
      <sheetName val="관로내역원"/>
      <sheetName val="여과지동"/>
      <sheetName val="노임단가표"/>
      <sheetName val="수지예산"/>
      <sheetName val="등록업체(031124)"/>
      <sheetName val="단가비교"/>
      <sheetName val="조명율표"/>
      <sheetName val="단청공사"/>
      <sheetName val="4.일위대가목차"/>
      <sheetName val="일위대가(가설)"/>
      <sheetName val="위치조서"/>
      <sheetName val="EJ"/>
      <sheetName val="BSD _2_"/>
      <sheetName val="인건비"/>
      <sheetName val="일위대가 "/>
      <sheetName val="대한주택보증(수보)"/>
      <sheetName val="대한주택보증(입보)"/>
      <sheetName val="DANGA"/>
      <sheetName val="Macro2"/>
      <sheetName val="내부마감"/>
      <sheetName val="01"/>
      <sheetName val="제2호단위수량"/>
      <sheetName val="2.냉난방설비공사"/>
      <sheetName val="7.자동제어공사"/>
      <sheetName val="코드목록(시스템담당용)"/>
      <sheetName val="DATE"/>
      <sheetName val="화재 탐지 설비"/>
      <sheetName val="별제권_정리담보권"/>
      <sheetName val="견적"/>
      <sheetName val="설계예산서"/>
      <sheetName val="예산내역서"/>
      <sheetName val="수목데이타"/>
      <sheetName val="자단"/>
      <sheetName val="2000년1차"/>
      <sheetName val="상각비"/>
      <sheetName val="조명일위"/>
      <sheetName val="(전남)시범지구 운영실적 및 결과분석(8월까지)"/>
      <sheetName val="계약내역(2)"/>
      <sheetName val="4.공사별"/>
      <sheetName val="ABUT수량-A1"/>
      <sheetName val="3련 BOX"/>
      <sheetName val="경산"/>
      <sheetName val="재노경"/>
      <sheetName val="도급내역5+800"/>
      <sheetName val="도급내역"/>
      <sheetName val="신규일위"/>
      <sheetName val="수량산출서"/>
      <sheetName val="원하대비"/>
      <sheetName val="원도급"/>
      <sheetName val="하도급"/>
      <sheetName val="대비2"/>
      <sheetName val="건축공사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입찰안"/>
      <sheetName val="실행"/>
      <sheetName val="광주전남"/>
      <sheetName val="I一般比"/>
      <sheetName val="N賃率-職"/>
      <sheetName val="J直材4"/>
      <sheetName val="재료"/>
      <sheetName val="강병규"/>
      <sheetName val="기본입력"/>
      <sheetName val="갑지"/>
      <sheetName val="범례_(2)"/>
      <sheetName val="단가_및_재료비"/>
      <sheetName val="노원열병합__건축공사기성내역서"/>
      <sheetName val="안양동교_1안"/>
      <sheetName val="unit_4"/>
      <sheetName val="일_위_대_가_표"/>
      <sheetName val="일위대가 목록표"/>
      <sheetName val="보도공제면적"/>
      <sheetName val="내역-2"/>
      <sheetName val="포장복구집계"/>
      <sheetName val="북방3터널"/>
      <sheetName val="기본단가표"/>
      <sheetName val="공정집계_국별"/>
      <sheetName val="AV시스템"/>
      <sheetName val="대,유,램"/>
      <sheetName val="품셈TABLE"/>
      <sheetName val="주소록"/>
      <sheetName val="금액내역서"/>
      <sheetName val="전력"/>
      <sheetName val="단가기준"/>
      <sheetName val="기계경비"/>
      <sheetName val="우석문틀"/>
      <sheetName val="준검 내역서"/>
      <sheetName val="물가시세"/>
      <sheetName val="철콘공사"/>
      <sheetName val="단가표_(2)"/>
      <sheetName val="_갑지"/>
      <sheetName val="계산서(곡선부)"/>
      <sheetName val="포장재료집계표"/>
      <sheetName val="1안"/>
      <sheetName val="Sheet4"/>
      <sheetName val="당사실시1"/>
      <sheetName val="출력은_금물"/>
      <sheetName val="할증_"/>
      <sheetName val="광양_3기_유입수"/>
      <sheetName val="수목데이타_"/>
      <sheetName val="중기조종사_단위단가"/>
      <sheetName val="공장동 지하1층"/>
      <sheetName val="용역동 및 154KV"/>
      <sheetName val="공장동 3층"/>
      <sheetName val="공장동 1층"/>
      <sheetName val="투찰내역"/>
      <sheetName val="기준액"/>
      <sheetName val="공구"/>
      <sheetName val="설계내역서"/>
      <sheetName val=" 견적서"/>
      <sheetName val="도급FORM"/>
      <sheetName val="시멘트"/>
      <sheetName val="통장출금액"/>
      <sheetName val="const."/>
      <sheetName val="의왕내역"/>
      <sheetName val="비전경영계획"/>
      <sheetName val="6-1. 관개량조서"/>
      <sheetName val="장비경비"/>
      <sheetName val="빗물받이(910-510-410)"/>
      <sheetName val="이토변실(A3-LINE)"/>
      <sheetName val="가정조건"/>
      <sheetName val="공통"/>
      <sheetName val="예산명세서"/>
      <sheetName val="설계명세서"/>
      <sheetName val="자료입력"/>
      <sheetName val="원가계산서(남측)"/>
      <sheetName val="토량1-1"/>
      <sheetName val="재료비"/>
      <sheetName val="DATA 입력란"/>
      <sheetName val="L_RPTB~1"/>
      <sheetName val="시작4"/>
      <sheetName val="단가산출서"/>
      <sheetName val="굴화내역"/>
      <sheetName val="일위대가표(DEEP)"/>
      <sheetName val="구의33고"/>
      <sheetName val="조경일람"/>
      <sheetName val="CABLE SIZE-1"/>
      <sheetName val="단가산출(총괄)"/>
      <sheetName val="일위총괄"/>
      <sheetName val="내 역 서(총괄)"/>
      <sheetName val="10월 (2)"/>
      <sheetName val="종합-임현"/>
      <sheetName val="-치수표(곡선부)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반포2차"/>
      <sheetName val="사업성"/>
      <sheetName val="조건"/>
      <sheetName val="기초입력_DATA"/>
      <sheetName val="단가산출2"/>
      <sheetName val="단"/>
      <sheetName val="종배수관면벽신"/>
      <sheetName val="피벗테이블데이터분석"/>
      <sheetName val="덤프운반거리산출(토)"/>
      <sheetName val="덤프운반거리산출(풍)"/>
      <sheetName val="덤프운반거리산출(연)"/>
      <sheetName val="교각1"/>
      <sheetName val="자동제어"/>
      <sheetName val="현장관리비"/>
      <sheetName val="단위수량"/>
      <sheetName val="단가산출-기,교"/>
      <sheetName val="일위목록-기"/>
      <sheetName val="가동비율"/>
      <sheetName val="기본1"/>
      <sheetName val="수정일위대가"/>
      <sheetName val="총괄내역서"/>
      <sheetName val="기초자료"/>
      <sheetName val="1.우편집중내역서"/>
      <sheetName val="한강운반비"/>
      <sheetName val="일위대가(1)"/>
      <sheetName val="원가"/>
      <sheetName val="노무비"/>
      <sheetName val="부대공"/>
      <sheetName val="배수공"/>
      <sheetName val="토공"/>
      <sheetName val="포장공"/>
      <sheetName val="견적단가"/>
      <sheetName val="기타 정보통신공사"/>
      <sheetName val="총공사비집계표"/>
      <sheetName val="중기단가"/>
      <sheetName val="단가및재료비"/>
      <sheetName val="1공구원가계산서"/>
      <sheetName val="내역표지"/>
      <sheetName val="기준FACTOR"/>
      <sheetName val="내역서(전기)"/>
      <sheetName val="실행내역 "/>
      <sheetName val="금융비용"/>
      <sheetName val="2000,9월 일위"/>
      <sheetName val="토사(PE)"/>
      <sheetName val="비탈면보호공수량산출"/>
      <sheetName val="계약서"/>
      <sheetName val="간접비 총괄표"/>
      <sheetName val="2.1  노무비 평균단가산출"/>
      <sheetName val="기초일위"/>
      <sheetName val="시설일위"/>
      <sheetName val="보고"/>
      <sheetName val="표준항목"/>
      <sheetName val="식재일위"/>
      <sheetName val="말뚝지지력산정"/>
      <sheetName val="pier(각형)"/>
      <sheetName val="(A)내역서"/>
      <sheetName val="단중표"/>
      <sheetName val="납부서"/>
      <sheetName val="을 1"/>
      <sheetName val="을 2"/>
      <sheetName val="기능공인적사항"/>
      <sheetName val="유림골조"/>
      <sheetName val="조견표"/>
      <sheetName val="조도계산서 (도서)"/>
      <sheetName val="3.하중산정4.지지력"/>
      <sheetName val="단  가  대  비  표"/>
      <sheetName val="일  위  대  가  목  록"/>
      <sheetName val="2.대외공문"/>
      <sheetName val="대가단최종"/>
      <sheetName val="노무비 근거"/>
      <sheetName val="전차선로 물량표"/>
      <sheetName val="공통(20-91)"/>
      <sheetName val="잡비"/>
      <sheetName val="개인명세서"/>
      <sheetName val="토적단위"/>
      <sheetName val="공내역"/>
      <sheetName val="ⴭⴭⴭⴭⴭ"/>
      <sheetName val="중기작업량"/>
      <sheetName val="청천내"/>
      <sheetName val="교통대책내역"/>
      <sheetName val="일위대가(4층원격)"/>
      <sheetName val="변경내역"/>
      <sheetName val="단가견적조사표"/>
      <sheetName val="계정code"/>
      <sheetName val="정의"/>
      <sheetName val="투입비"/>
      <sheetName val="일위대가집계"/>
      <sheetName val="설명서 "/>
      <sheetName val="토목"/>
      <sheetName val="VOR"/>
      <sheetName val="DAN"/>
      <sheetName val="백호우계수"/>
      <sheetName val="신고조서"/>
      <sheetName val="단 box"/>
      <sheetName val="적산산출"/>
      <sheetName val="자재비산출"/>
      <sheetName val="운용비산출"/>
      <sheetName val="1. 설계조건 2.단면가정 3. 하중계산"/>
      <sheetName val="산출기초"/>
      <sheetName val="총 괄 표"/>
      <sheetName val="노견단위수량"/>
      <sheetName val="날개벽수량표"/>
      <sheetName val="접속슬라브"/>
      <sheetName val="부대공Ⅱ"/>
      <sheetName val="구간재료"/>
      <sheetName val="2000노임기준"/>
      <sheetName val="골막이(야매)"/>
      <sheetName val="대치판정"/>
      <sheetName val="사각1,특1호"/>
      <sheetName val="식재"/>
      <sheetName val="시설물"/>
      <sheetName val="식재출력용"/>
      <sheetName val="유지관리"/>
      <sheetName val="도곡동APT"/>
      <sheetName val="신대방교수"/>
      <sheetName val="분당임차변경"/>
      <sheetName val="형틀공사"/>
      <sheetName val="16-1"/>
      <sheetName val="9-1차이내역"/>
      <sheetName val="JUCKEYK"/>
      <sheetName val="중기손료"/>
      <sheetName val="변압기 및 발전기 용량"/>
      <sheetName val="원가data"/>
      <sheetName val="Baby일위대가"/>
      <sheetName val="남대문빌딩"/>
      <sheetName val="경율산정.XLS"/>
      <sheetName val="실행예산"/>
      <sheetName val="세부내역서(소방)"/>
      <sheetName val="청주(철골발주의뢰서)"/>
      <sheetName val="공조기"/>
      <sheetName val="장비가동"/>
      <sheetName val="배수내역"/>
      <sheetName val="부표총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BOX"/>
      <sheetName val="장비집계"/>
      <sheetName val="토적표"/>
      <sheetName val="암거치수표"/>
      <sheetName val="수량집계표(舊)"/>
      <sheetName val="전선 및 전선관"/>
      <sheetName val="단가_1_"/>
      <sheetName val="설비내역서"/>
      <sheetName val="건축내역서"/>
      <sheetName val="전기내역서"/>
      <sheetName val="지급자재"/>
      <sheetName val="관접합및부설"/>
      <sheetName val="달대"/>
      <sheetName val="철거산출근거"/>
      <sheetName val="unitpric"/>
      <sheetName val="기초공"/>
      <sheetName val="기둥(원형)"/>
      <sheetName val="버스운행안내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말뚝물량"/>
      <sheetName val="공사비산출서"/>
      <sheetName val="정산명세서"/>
      <sheetName val="자재목록"/>
      <sheetName val="단가목록"/>
      <sheetName val="중기목록"/>
      <sheetName val="램머"/>
      <sheetName val="작업일보"/>
      <sheetName val="2003상반기노임기준"/>
      <sheetName val="견적 (2)"/>
      <sheetName val="실행간접비"/>
      <sheetName val="1차 내역서"/>
      <sheetName val="A갑지"/>
      <sheetName val="손익계산서"/>
      <sheetName val="발주처담당자"/>
      <sheetName val="공정표"/>
      <sheetName val="도급원가"/>
      <sheetName val="내역_FILE"/>
      <sheetName val="갑지(추정)"/>
      <sheetName val="개요입력"/>
      <sheetName val="수량기준"/>
      <sheetName val="파일의이용"/>
      <sheetName val="수량집계"/>
      <sheetName val="옥외등신설"/>
      <sheetName val="저케CV22신설"/>
      <sheetName val="저케CV38신설"/>
      <sheetName val="저케CV8신설"/>
      <sheetName val="접지3종"/>
      <sheetName val="괴목육교"/>
      <sheetName val="사업수지"/>
      <sheetName val="원가서"/>
      <sheetName val="토목공사"/>
      <sheetName val="우수공,맨홀,집수정"/>
      <sheetName val="옥외외등집계표"/>
      <sheetName val="단가 "/>
      <sheetName val="개화1교"/>
      <sheetName val="TYPE-1"/>
      <sheetName val="수목단가"/>
      <sheetName val="시설수량표"/>
      <sheetName val="식재수량표"/>
      <sheetName val="동문건설"/>
      <sheetName val="예총"/>
      <sheetName val="1.설계기준 "/>
      <sheetName val="유역면적"/>
      <sheetName val="건축공사 집계표"/>
      <sheetName val="골조"/>
      <sheetName val="목록"/>
      <sheetName val="적용단위길이"/>
      <sheetName val="특수기호강도거푸집"/>
      <sheetName val="종배수관(신)"/>
      <sheetName val="본사인상전"/>
      <sheetName val="일반부표"/>
      <sheetName val="G.R300경비"/>
      <sheetName val="국민연금표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자료"/>
      <sheetName val="목차표지"/>
      <sheetName val="설명자료"/>
      <sheetName val="원가계산서"/>
      <sheetName val="관계지적조서"/>
      <sheetName val="공사비총괄표"/>
      <sheetName val="공사비명세서"/>
      <sheetName val="수량집계"/>
      <sheetName val="일반자재"/>
      <sheetName val="예정공정표"/>
      <sheetName val="일위대가"/>
      <sheetName val="운반거리표"/>
      <sheetName val="단가산출"/>
      <sheetName val="기계경비"/>
      <sheetName val="단가표"/>
      <sheetName val="전석기슭막이산출"/>
      <sheetName val="산돌쌓기"/>
      <sheetName val="산돌쌓기산출"/>
      <sheetName val="집수정산출"/>
      <sheetName val="집수정"/>
      <sheetName val="돌기슭막이산출"/>
      <sheetName val="돌기슭막이"/>
      <sheetName val="생목무치기수량"/>
      <sheetName val="생목무치기"/>
      <sheetName val="바자얽기산출"/>
      <sheetName val="바자얽기"/>
      <sheetName val="눈섭떼(줄떼)산출"/>
      <sheetName val="SDP유공관산출"/>
      <sheetName val="SDP부직포유공관"/>
      <sheetName val="줄떼공산출"/>
      <sheetName val="줄떼공"/>
      <sheetName val="돌흙막이산출"/>
      <sheetName val="돌흙막이"/>
      <sheetName val="골막이산출"/>
      <sheetName val="골막이"/>
      <sheetName val="골막이규격"/>
      <sheetName val="떼흙막이산출"/>
      <sheetName val="떼흙막이"/>
      <sheetName val="옹벽수량2.5"/>
      <sheetName val="옹벽수량1.9"/>
      <sheetName val="콘옹벽구조"/>
      <sheetName val="콘크리트수로산출"/>
      <sheetName val="콘크리트수로"/>
      <sheetName val="야면석수로"/>
      <sheetName val="야면석수로산출"/>
      <sheetName val="떼수로공"/>
      <sheetName val="떼수로공산출"/>
      <sheetName val="무치기구조"/>
      <sheetName val="무치기수량"/>
      <sheetName val="토적계산"/>
      <sheetName val="세월구조"/>
      <sheetName val="세월교산출기초"/>
      <sheetName val="박스교산술기초"/>
      <sheetName val="박스구조"/>
      <sheetName val="2단가산출"/>
      <sheetName val="공사안내판"/>
      <sheetName val="공종별총괄표"/>
      <sheetName val="2공구산출내역"/>
      <sheetName val="광양시 옥곡면 대죽지구"/>
      <sheetName val="수목표준대가"/>
      <sheetName val="06 일위대가목록"/>
      <sheetName val="수량산출표"/>
      <sheetName val="5흙막이"/>
      <sheetName val="골막이(야매)"/>
      <sheetName val="unitpric"/>
      <sheetName val="noyim"/>
      <sheetName val="대치판정"/>
      <sheetName val="Sheet3"/>
      <sheetName val="00000000"/>
      <sheetName val="VXXXXXXX"/>
      <sheetName val="TOTAL_BOQ"/>
      <sheetName val="땅속흙막이(야)"/>
      <sheetName val="단면"/>
      <sheetName val="도급내역서"/>
      <sheetName val="댐구조도"/>
      <sheetName val="교대(A1)"/>
      <sheetName val="공사예산하조서(O.K)"/>
      <sheetName val="Base"/>
      <sheetName val="토적기초"/>
      <sheetName val="단가산출서"/>
      <sheetName val="Sheet1"/>
      <sheetName val="A-4"/>
      <sheetName val="일위대가목록"/>
      <sheetName val="금액내역서"/>
      <sheetName val="7급줄떼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건축공사실행"/>
      <sheetName val="Base"/>
    </sheetNames>
    <sheetDataSet>
      <sheetData sheetId="0" refreshError="1"/>
      <sheetData sheetId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XXXXXX"/>
      <sheetName val="우수관로 자재집계  "/>
      <sheetName val="우수관로 수량집계"/>
      <sheetName val="우수관로자재접합 "/>
      <sheetName val="맨홀집계표 "/>
      <sheetName val="맨홀수량"/>
      <sheetName val="맨홀토공"/>
      <sheetName val="VXXXXXX"/>
      <sheetName val="-구조물공토공"/>
      <sheetName val="-접속도로-"/>
      <sheetName val="-접속도로증감1"/>
      <sheetName val="Sheet1"/>
      <sheetName val="원가계산"/>
      <sheetName val="위치조서"/>
      <sheetName val="산출근거"/>
      <sheetName val="DATE"/>
      <sheetName val="guard(mac)"/>
      <sheetName val="말뚝지지력산정"/>
      <sheetName val="일위대가목록"/>
      <sheetName val="데이타"/>
      <sheetName val="관급자재"/>
      <sheetName val="2공구산출내역"/>
      <sheetName val="식재가격"/>
      <sheetName val="식재총괄"/>
      <sheetName val="일위목록"/>
      <sheetName val="일위대가"/>
      <sheetName val="세월교산출기초"/>
      <sheetName val="unitpric"/>
      <sheetName val="단위수량"/>
      <sheetName val="단가산출"/>
      <sheetName val="터파기및재료"/>
      <sheetName val="자재단가 산출근거"/>
      <sheetName val="백호우계수"/>
      <sheetName val="1"/>
      <sheetName val="수문일1"/>
      <sheetName val="설계예산서"/>
      <sheetName val="횡날개수집"/>
      <sheetName val="계약서"/>
      <sheetName val="낙찰표"/>
      <sheetName val="노임단가"/>
      <sheetName val="소요량"/>
      <sheetName val="교대(A1)"/>
      <sheetName val="A-4"/>
      <sheetName val="개산공사비"/>
      <sheetName val="신규식재수량"/>
      <sheetName val="식재인부"/>
      <sheetName val="금액내역서"/>
      <sheetName val="1 자원총괄"/>
      <sheetName val="인자기준"/>
      <sheetName val="입찰안"/>
      <sheetName val="자재단가"/>
      <sheetName val="T13(P68~72,78)"/>
      <sheetName val="noyim"/>
      <sheetName val="단재적표"/>
      <sheetName val="노임"/>
      <sheetName val="품셈TABLE"/>
      <sheetName val="본체"/>
      <sheetName val="전기공사일위대가"/>
      <sheetName val="건축내역"/>
      <sheetName val="98수문일위"/>
      <sheetName val="4차원가계산서"/>
      <sheetName val="노임자재단가"/>
      <sheetName val="FB25JN"/>
      <sheetName val="쌍송교"/>
      <sheetName val="기계경비"/>
      <sheetName val="골재산출"/>
      <sheetName val="Baby일위대가"/>
      <sheetName val="상행-교대(A1-A2)"/>
      <sheetName val="#REF"/>
      <sheetName val="DATA입력"/>
      <sheetName val="취수탑"/>
      <sheetName val="단  가  대  비  표"/>
      <sheetName val="일  위  대  가  목  록"/>
      <sheetName val="입찰"/>
      <sheetName val="현경"/>
      <sheetName val="개소별수량산출"/>
      <sheetName val="구조물토적"/>
      <sheetName val="콘_재료분리(1)"/>
      <sheetName val="96보완계획7.12"/>
      <sheetName val="적용단위길이"/>
      <sheetName val="피벗테이블데이터분석"/>
      <sheetName val="수량집계"/>
      <sheetName val="설계예산서(2_소천우회토목)"/>
      <sheetName val="식재"/>
      <sheetName val="시설물"/>
      <sheetName val="식재출력용"/>
      <sheetName val="유지관리"/>
      <sheetName val="단가"/>
      <sheetName val="단가결정"/>
      <sheetName val="내역서"/>
      <sheetName val="산출내역서집계표"/>
      <sheetName val="수량산출"/>
      <sheetName val="간지"/>
      <sheetName val="덕전리"/>
      <sheetName val="원가"/>
      <sheetName val="평균높이산출근거"/>
      <sheetName val="횡배수관위치조서"/>
      <sheetName val="인수공규격"/>
      <sheetName val="바닥막이1.5"/>
      <sheetName val="빗물받이(910-510-410)"/>
      <sheetName val="집계표"/>
      <sheetName val="재적표"/>
      <sheetName val="임소반구역"/>
      <sheetName val="배수통관(좌)"/>
      <sheetName val="수자재단위당"/>
      <sheetName val="공통가설"/>
      <sheetName val="시멘,골재"/>
      <sheetName val="콘크집계"/>
      <sheetName val="낙차공"/>
      <sheetName val="자재집계1"/>
      <sheetName val="측구날개벽"/>
      <sheetName val="호안공재료집계표"/>
      <sheetName val="공토공단위당"/>
      <sheetName val="수량표"/>
      <sheetName val="발안전력구"/>
      <sheetName val="기계공사"/>
      <sheetName val="소나무"/>
      <sheetName val="수로단위수량"/>
      <sheetName val="배수장토목공사비"/>
      <sheetName val="산출"/>
      <sheetName val="수리보고서비"/>
      <sheetName val="100만평"/>
      <sheetName val="SUB일위대가"/>
      <sheetName val="물집"/>
      <sheetName val="목차"/>
      <sheetName val="호표총"/>
      <sheetName val=" 토목 처리장도급내역서 "/>
      <sheetName val="Sheet6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사유서제출현황-2"/>
      <sheetName val="수량산출내역1115"/>
      <sheetName val="산출내역서"/>
      <sheetName val="70%"/>
      <sheetName val="별표집계"/>
      <sheetName val="횡배수관토공수량"/>
      <sheetName val="3.바닥판설계"/>
      <sheetName val="대치판정"/>
      <sheetName val="날개벽"/>
      <sheetName val="BID"/>
      <sheetName val="5흙막이"/>
      <sheetName val="건축공사실행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값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합계"/>
      <sheetName val="비고"/>
      <sheetName val="수고"/>
      <sheetName val="재적"/>
      <sheetName val="제거량"/>
      <sheetName val="미래목"/>
      <sheetName val="미래목가지"/>
      <sheetName val="단가(숲가꾸기)"/>
      <sheetName val="단가(산물수집)"/>
      <sheetName val="단가(하산집재)"/>
      <sheetName val="예산서"/>
      <sheetName val="신고조서"/>
      <sheetName val="Sheet1 (2)"/>
      <sheetName val="덕전리"/>
      <sheetName val="단재적표"/>
      <sheetName val="총괄내역"/>
      <sheetName val="일위대가"/>
      <sheetName val="대치판정"/>
      <sheetName val="바닥막이1.5"/>
      <sheetName val="일위대가표"/>
      <sheetName val="토적기초"/>
      <sheetName val="목차"/>
      <sheetName val="배수관연장조서"/>
      <sheetName val="인건비"/>
      <sheetName val="골막이(야매)"/>
      <sheetName val="간지"/>
      <sheetName val="unitpric"/>
      <sheetName val="2공구산출내역"/>
      <sheetName val="실행철강하도"/>
      <sheetName val="구조물토적"/>
      <sheetName val="날개벽수량표"/>
      <sheetName val="자재단가"/>
      <sheetName val="자재"/>
      <sheetName val="노임"/>
      <sheetName val="근로자료"/>
      <sheetName val="단위수량"/>
      <sheetName val="차액보증"/>
      <sheetName val="횡배수조서"/>
      <sheetName val="터파기및재료"/>
      <sheetName val="단가산출"/>
      <sheetName val="단가2운반"/>
      <sheetName val="기계경비"/>
      <sheetName val="일반자재"/>
      <sheetName val="단가표"/>
      <sheetName val=""/>
      <sheetName val="떼흙막이"/>
      <sheetName val="떼흙막이산출"/>
      <sheetName val="구조"/>
      <sheetName val="운반거리표"/>
      <sheetName val="집계서식"/>
      <sheetName val="포장(수량)-관로부"/>
      <sheetName val="설계요소"/>
      <sheetName val="BOX"/>
      <sheetName val="4안전율"/>
    </sheetNames>
    <definedNames>
      <definedName name="원가계산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</sheetNames>
    <sheetDataSet>
      <sheetData sheetId="0" refreshError="1"/>
      <sheetData sheetId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항목 입력"/>
      <sheetName val="단재적표"/>
      <sheetName val="사업계획서"/>
      <sheetName val="대상지조사서"/>
      <sheetName val="표준지조사 (23도)"/>
      <sheetName val="표준지조사 23(로)"/>
      <sheetName val="표준지조사 (23루)"/>
      <sheetName val="재적조서"/>
      <sheetName val="단가산출서 (23도)"/>
      <sheetName val="단가산출서(23로)"/>
      <sheetName val="단가산출서(23루)"/>
      <sheetName val="설계내역서"/>
      <sheetName val="원가계산서"/>
      <sheetName val="평정서"/>
      <sheetName val="노임단가"/>
      <sheetName val="건축내역"/>
      <sheetName val="일위대가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본"/>
      <sheetName val="필지별내역"/>
      <sheetName val="필지별조서"/>
      <sheetName val="산물수집,임내정리작업방법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설계순서"/>
      <sheetName val="목차표지"/>
      <sheetName val="예정공정표"/>
      <sheetName val="설명자료"/>
      <sheetName val="관계지적조서"/>
      <sheetName val="공사안내판"/>
      <sheetName val="원가계산서"/>
      <sheetName val="공사비총괄표"/>
      <sheetName val="공사비명세서"/>
      <sheetName val="수량집계"/>
      <sheetName val="집계표"/>
      <sheetName val="일위대가"/>
      <sheetName val="단가산출"/>
      <sheetName val="단가2운반"/>
      <sheetName val="기계경비"/>
      <sheetName val="일반자재"/>
      <sheetName val="단가표"/>
      <sheetName val="운반거리표 (2)"/>
      <sheetName val="운반거리표"/>
      <sheetName val="떼흙막이"/>
      <sheetName val="떼흙막이산출"/>
      <sheetName val="구조"/>
      <sheetName val="집계서식"/>
      <sheetName val="토적계산 (2)"/>
      <sheetName val="토적계산"/>
      <sheetName val="떼산출표"/>
      <sheetName val="기슭막이거리산출"/>
      <sheetName val="콘옹벽구조"/>
      <sheetName val="옹벽수량3.0"/>
      <sheetName val="떼수로공"/>
      <sheetName val="떼수로공산출"/>
      <sheetName val="콘크리트수로"/>
      <sheetName val="콘크리트수로산출"/>
      <sheetName val="돌수로구조"/>
      <sheetName val="돌수로산출"/>
      <sheetName val="u형골막이"/>
      <sheetName val="u형골막이산출"/>
      <sheetName val="산돌쌓기"/>
      <sheetName val="산돌산출"/>
      <sheetName val="배수관날개벽(1000mm)"/>
      <sheetName val="배수관매설(구조)"/>
      <sheetName val="생목무치기"/>
      <sheetName val="생목무치기수량"/>
      <sheetName val="집수정"/>
      <sheetName val="집수정산출"/>
      <sheetName val="낙차공"/>
      <sheetName val="낙차공산출"/>
      <sheetName val="기슭막이구조도"/>
      <sheetName val="기슭막이산출기초"/>
      <sheetName val="ws공법"/>
      <sheetName val="ws(6.0)산출"/>
      <sheetName val="ws(1.23)산출"/>
      <sheetName val="세월교"/>
      <sheetName val="세월교산출기초"/>
      <sheetName val="세월교구조도"/>
      <sheetName val="바닥막이2.0"/>
      <sheetName val="바닥막이2.0산출"/>
      <sheetName val="바닥막이1.5"/>
      <sheetName val="바닥막이1.5산출"/>
      <sheetName val="바닥막이1.0(A형)"/>
      <sheetName val="바닥막이1.0산출(A형)"/>
      <sheetName val="바닥막이1.0(B형)"/>
      <sheetName val="바닥막이1.0산출(B형)"/>
      <sheetName val="바닥막이0.5(C형)"/>
      <sheetName val="바닥막이0.5산출(C형)"/>
      <sheetName val="바닥막이0.5(D형)"/>
      <sheetName val="바닥막이0.5산출(D형)"/>
      <sheetName val="대공구조"/>
      <sheetName val="대공산출기초"/>
      <sheetName val="박스구조3"/>
      <sheetName val="박스3교산출기초 "/>
      <sheetName val="박스구조2"/>
      <sheetName val="박스2교산출기초"/>
      <sheetName val="슬라이딩 산출기초"/>
      <sheetName val="슬라이딩구조 "/>
      <sheetName val="유량산출"/>
      <sheetName val="표주석"/>
      <sheetName val="공종별총괄표"/>
      <sheetName val="수량산출표"/>
      <sheetName val="댐구조도"/>
      <sheetName val="종배수관면벽구"/>
      <sheetName val="200"/>
      <sheetName val="토공사"/>
      <sheetName val="설계요소"/>
      <sheetName val="표지"/>
      <sheetName val="직노"/>
      <sheetName val="교대(A1)"/>
      <sheetName val="속도랑내기(자갈)"/>
      <sheetName val="기초자료"/>
      <sheetName val="단재적표"/>
      <sheetName val="책석장복구(조정)"/>
      <sheetName val="총괄내역"/>
      <sheetName val="1"/>
      <sheetName val="부대공Ⅱ"/>
      <sheetName val="날개벽수량표"/>
      <sheetName val="부대단위수량"/>
      <sheetName val="편입토지조서"/>
      <sheetName val="지급자재"/>
      <sheetName val="(C)원내역"/>
      <sheetName val="일위대가목록"/>
      <sheetName val="골막이(야매)"/>
      <sheetName val="조명시설"/>
      <sheetName val="건축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결재란"/>
      <sheetName val="설계설명서"/>
      <sheetName val="예정공정표"/>
      <sheetName val="설계내역"/>
      <sheetName val="원가계산서"/>
      <sheetName val="총괄내역서"/>
      <sheetName val="관급자재소요량"/>
      <sheetName val="노무비"/>
      <sheetName val="재료비"/>
      <sheetName val="기계경비"/>
      <sheetName val="품셈"/>
      <sheetName val="노무비총괄"/>
      <sheetName val="자재비총괄"/>
      <sheetName val="기계경비단가표총괄"/>
      <sheetName val="자재운반거리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지번별"/>
      <sheetName val="토적"/>
      <sheetName val="줄떼DATA"/>
      <sheetName val="줄떼"/>
      <sheetName val="산돌쌓기"/>
      <sheetName val="야면석(깬잡석) 기슭막이"/>
      <sheetName val="야면석(깬잡석) 기슭막이 (2)"/>
      <sheetName val="트레일러 경비내역"/>
      <sheetName val="펌프카 경비내역"/>
      <sheetName val="덤프트럭"/>
      <sheetName val="굴삭기 경비내역"/>
      <sheetName val="뿌레카 경비내역"/>
      <sheetName val="깬돌 운반비 및 재료비"/>
      <sheetName val="깬잡석 운반비 및 재료비"/>
      <sheetName val="재료비 단가표"/>
      <sheetName val="노무비단가표총괄"/>
      <sheetName val="노무비단가표"/>
      <sheetName val="자재비단가표"/>
      <sheetName val="기계경비단가총괄"/>
      <sheetName val="기계경비 단가표"/>
      <sheetName val="Sheet1"/>
      <sheetName val="사방댐 DATA"/>
      <sheetName val="사방댐안전점검표 (2)"/>
      <sheetName val="유량산출"/>
      <sheetName val="부댐구조도"/>
      <sheetName val="부댐구조도 (2)"/>
      <sheetName val="부댐"/>
      <sheetName val="바닥막이"/>
      <sheetName val="바닥막이 (3)"/>
      <sheetName val="본댐구조도"/>
      <sheetName val="본댐구조도 (2)"/>
      <sheetName val="본댐구조도 (3)"/>
      <sheetName val="상굴토DATA"/>
      <sheetName val="산출근거"/>
      <sheetName val="Sheet2"/>
      <sheetName val="토공사"/>
      <sheetName val="설계요소"/>
      <sheetName val="단재적표"/>
      <sheetName val="반응조"/>
      <sheetName val="부대공Ⅱ"/>
      <sheetName val="바닥막이1.5"/>
      <sheetName val="수량집계"/>
      <sheetName val="noyim"/>
      <sheetName val="unitpric"/>
      <sheetName val="기본자료"/>
      <sheetName val="봉룡천"/>
      <sheetName val="사방댐(2002 부여)"/>
      <sheetName val="건축내역"/>
      <sheetName val="교통표지판수량집계표"/>
      <sheetName val="부대단위수량"/>
      <sheetName val="계약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>
        <row r="1">
          <cell r="A1" t="str">
            <v>토 공  설 계 명 세 서</v>
          </cell>
        </row>
        <row r="3">
          <cell r="A3" t="str">
            <v>명     칭</v>
          </cell>
          <cell r="B3" t="str">
            <v>치     수</v>
          </cell>
          <cell r="C3" t="str">
            <v>수 량</v>
          </cell>
          <cell r="D3" t="str">
            <v>단 위</v>
          </cell>
          <cell r="E3" t="str">
            <v>단   가</v>
          </cell>
          <cell r="F3" t="str">
            <v>금    액</v>
          </cell>
          <cell r="G3" t="str">
            <v>적                               요</v>
          </cell>
          <cell r="O3" t="str">
            <v>코드
번호</v>
          </cell>
        </row>
        <row r="4">
          <cell r="A4" t="str">
            <v>계</v>
          </cell>
          <cell r="F4">
            <v>11124580</v>
          </cell>
        </row>
        <row r="5">
          <cell r="A5" t="str">
            <v>절  토</v>
          </cell>
          <cell r="C5">
            <v>2287.393</v>
          </cell>
          <cell r="D5" t="str">
            <v>㎥</v>
          </cell>
          <cell r="G5" t="str">
            <v>절  토 :</v>
          </cell>
          <cell r="H5">
            <v>864.68299999999999</v>
          </cell>
          <cell r="I5" t="str">
            <v>㎥</v>
          </cell>
          <cell r="J5" t="str">
            <v>상굴토 :</v>
          </cell>
          <cell r="K5">
            <v>1422.71</v>
          </cell>
          <cell r="L5" t="str">
            <v>㎥  (암 :</v>
          </cell>
          <cell r="M5">
            <v>52.209999999999994</v>
          </cell>
          <cell r="N5" t="str">
            <v>㎥)</v>
          </cell>
        </row>
        <row r="6">
          <cell r="A6" t="str">
            <v>성  토</v>
          </cell>
          <cell r="C6">
            <v>761.28199999999993</v>
          </cell>
          <cell r="D6" t="str">
            <v>㎥</v>
          </cell>
          <cell r="G6" t="str">
            <v>성  토 :</v>
          </cell>
          <cell r="H6">
            <v>761.28199999999993</v>
          </cell>
          <cell r="I6" t="str">
            <v>㎥</v>
          </cell>
          <cell r="J6" t="str">
            <v/>
          </cell>
          <cell r="K6">
            <v>0</v>
          </cell>
          <cell r="L6" t="str">
            <v/>
          </cell>
        </row>
        <row r="7">
          <cell r="A7" t="str">
            <v>떼</v>
          </cell>
          <cell r="B7" t="str">
            <v>200×200×30</v>
          </cell>
          <cell r="C7">
            <v>537.27</v>
          </cell>
          <cell r="D7" t="str">
            <v>㎡</v>
          </cell>
          <cell r="E7">
            <v>5000</v>
          </cell>
          <cell r="F7">
            <v>2686350</v>
          </cell>
          <cell r="G7" t="str">
            <v>평  떼 :</v>
          </cell>
          <cell r="H7">
            <v>537.27</v>
          </cell>
          <cell r="I7" t="str">
            <v>㎡</v>
          </cell>
          <cell r="O7" t="str">
            <v>M00085</v>
          </cell>
        </row>
        <row r="8">
          <cell r="A8" t="str">
            <v>트레일러</v>
          </cell>
          <cell r="B8" t="str">
            <v>20TON</v>
          </cell>
          <cell r="C8">
            <v>2</v>
          </cell>
          <cell r="D8" t="str">
            <v>회</v>
          </cell>
          <cell r="E8">
            <v>59818</v>
          </cell>
          <cell r="F8">
            <v>119636</v>
          </cell>
          <cell r="G8" t="str">
            <v>굴삭기 왕복운반</v>
          </cell>
          <cell r="O8" t="str">
            <v>S00001</v>
          </cell>
        </row>
        <row r="9">
          <cell r="A9" t="str">
            <v>굴삭기</v>
          </cell>
          <cell r="B9" t="str">
            <v>q : 0.7</v>
          </cell>
          <cell r="C9">
            <v>102.63999999999999</v>
          </cell>
          <cell r="D9" t="str">
            <v>hr</v>
          </cell>
          <cell r="E9">
            <v>42491</v>
          </cell>
          <cell r="F9">
            <v>4361276</v>
          </cell>
          <cell r="G9">
            <v>0</v>
          </cell>
          <cell r="O9" t="str">
            <v>S00003</v>
          </cell>
        </row>
        <row r="10">
          <cell r="A10">
            <v>0</v>
          </cell>
          <cell r="B10">
            <v>0</v>
          </cell>
          <cell r="C10">
            <v>67.489999999999995</v>
          </cell>
          <cell r="D10">
            <v>0</v>
          </cell>
          <cell r="E10">
            <v>0</v>
          </cell>
          <cell r="F10">
            <v>0</v>
          </cell>
          <cell r="G10" t="str">
            <v>절  토 :</v>
          </cell>
          <cell r="H10">
            <v>2287.393</v>
          </cell>
          <cell r="I10" t="str">
            <v>㎥×</v>
          </cell>
          <cell r="J10">
            <v>95</v>
          </cell>
          <cell r="K10" t="str">
            <v>%÷32.2㎥/hr</v>
          </cell>
          <cell r="O10" t="str">
            <v>S00003-1</v>
          </cell>
        </row>
        <row r="11">
          <cell r="A11">
            <v>0</v>
          </cell>
          <cell r="B11">
            <v>0</v>
          </cell>
          <cell r="C11">
            <v>35.15</v>
          </cell>
          <cell r="D11">
            <v>0</v>
          </cell>
          <cell r="E11">
            <v>0</v>
          </cell>
          <cell r="F11">
            <v>0</v>
          </cell>
          <cell r="G11" t="str">
            <v>되메우기 및 잔토처리 :</v>
          </cell>
          <cell r="H11">
            <v>1578.3209999999997</v>
          </cell>
          <cell r="I11" t="str">
            <v>㎥÷44.9㎥/hr</v>
          </cell>
          <cell r="O11" t="str">
            <v>S00003-4</v>
          </cell>
        </row>
        <row r="12">
          <cell r="A12" t="str">
            <v>뿌레카</v>
          </cell>
          <cell r="B12" t="str">
            <v>q:0.7</v>
          </cell>
          <cell r="C12">
            <v>20.88</v>
          </cell>
          <cell r="D12" t="str">
            <v>hr</v>
          </cell>
          <cell r="E12">
            <v>51513</v>
          </cell>
          <cell r="F12">
            <v>1075591</v>
          </cell>
          <cell r="G12" t="str">
            <v>암터파기 :</v>
          </cell>
          <cell r="H12">
            <v>52.209999999999994</v>
          </cell>
          <cell r="I12" t="str">
            <v>㎥÷2.5㎥/hr</v>
          </cell>
          <cell r="O12" t="str">
            <v>S00004</v>
          </cell>
        </row>
        <row r="13">
          <cell r="A13" t="str">
            <v>보통인부</v>
          </cell>
          <cell r="B13">
            <v>0</v>
          </cell>
          <cell r="C13">
            <v>70.42</v>
          </cell>
          <cell r="D13" t="str">
            <v>인</v>
          </cell>
          <cell r="E13">
            <v>40922</v>
          </cell>
          <cell r="F13">
            <v>2881727</v>
          </cell>
          <cell r="G13">
            <v>0</v>
          </cell>
          <cell r="O13" t="str">
            <v>L00020</v>
          </cell>
        </row>
        <row r="14">
          <cell r="A14">
            <v>0</v>
          </cell>
          <cell r="B14">
            <v>0</v>
          </cell>
          <cell r="C14">
            <v>18.3</v>
          </cell>
          <cell r="D14" t="str">
            <v>인</v>
          </cell>
          <cell r="E14">
            <v>0</v>
          </cell>
          <cell r="F14">
            <v>0</v>
          </cell>
          <cell r="G14" t="str">
            <v>절  토</v>
          </cell>
          <cell r="H14">
            <v>2287.393</v>
          </cell>
          <cell r="I14" t="str">
            <v>㎥×</v>
          </cell>
          <cell r="J14">
            <v>5</v>
          </cell>
          <cell r="K14" t="str">
            <v>%×0.16인/㎥</v>
          </cell>
          <cell r="O14" t="str">
            <v>L00020-20</v>
          </cell>
        </row>
        <row r="15">
          <cell r="A15">
            <v>0</v>
          </cell>
          <cell r="B15">
            <v>0</v>
          </cell>
          <cell r="C15">
            <v>10.210000000000001</v>
          </cell>
          <cell r="D15" t="str">
            <v>인</v>
          </cell>
          <cell r="E15">
            <v>0</v>
          </cell>
          <cell r="F15">
            <v>0</v>
          </cell>
          <cell r="G15" t="str">
            <v>사면 고르기</v>
          </cell>
          <cell r="H15">
            <v>537.27</v>
          </cell>
          <cell r="I15" t="str">
            <v>㎡×0.019인/㎡</v>
          </cell>
          <cell r="O15" t="str">
            <v>L00020-7</v>
          </cell>
        </row>
        <row r="16">
          <cell r="A16">
            <v>0</v>
          </cell>
          <cell r="B16">
            <v>0</v>
          </cell>
          <cell r="C16">
            <v>4.84</v>
          </cell>
          <cell r="D16" t="str">
            <v>인</v>
          </cell>
          <cell r="E16">
            <v>0</v>
          </cell>
          <cell r="F16">
            <v>0</v>
          </cell>
          <cell r="G16" t="str">
            <v>떼 운반</v>
          </cell>
          <cell r="H16">
            <v>537.27</v>
          </cell>
          <cell r="I16" t="str">
            <v>㎡×0.009인/㎡</v>
          </cell>
          <cell r="O16" t="str">
            <v>L00020-8</v>
          </cell>
        </row>
        <row r="17">
          <cell r="A17">
            <v>0</v>
          </cell>
          <cell r="B17">
            <v>0</v>
          </cell>
          <cell r="C17">
            <v>37.07</v>
          </cell>
          <cell r="D17" t="str">
            <v>인</v>
          </cell>
          <cell r="E17">
            <v>0</v>
          </cell>
          <cell r="F17">
            <v>0</v>
          </cell>
          <cell r="G17" t="str">
            <v>떼 붙임</v>
          </cell>
          <cell r="H17">
            <v>537.27</v>
          </cell>
          <cell r="I17" t="str">
            <v>㎡×0.069인/㎡</v>
          </cell>
          <cell r="O17" t="str">
            <v>L00020-9</v>
          </cell>
        </row>
        <row r="18">
          <cell r="A18" t="str">
            <v/>
          </cell>
          <cell r="B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</row>
        <row r="19">
          <cell r="A19" t="str">
            <v/>
          </cell>
          <cell r="B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</row>
        <row r="20">
          <cell r="A20" t="str">
            <v/>
          </cell>
          <cell r="B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</row>
        <row r="21">
          <cell r="A21" t="str">
            <v/>
          </cell>
          <cell r="B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</row>
        <row r="23">
          <cell r="A23" t="str">
            <v/>
          </cell>
          <cell r="B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</row>
        <row r="24">
          <cell r="A24" t="str">
            <v/>
          </cell>
          <cell r="B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</row>
        <row r="25">
          <cell r="A25" t="str">
            <v/>
          </cell>
          <cell r="B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</row>
        <row r="26">
          <cell r="A26" t="str">
            <v/>
          </cell>
          <cell r="B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</row>
        <row r="27">
          <cell r="A27" t="str">
            <v/>
          </cell>
          <cell r="B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</row>
        <row r="28">
          <cell r="A28" t="str">
            <v/>
          </cell>
          <cell r="B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</row>
        <row r="31">
          <cell r="A31" t="str">
            <v/>
          </cell>
          <cell r="B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</row>
        <row r="32">
          <cell r="A32" t="str">
            <v/>
          </cell>
          <cell r="B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</row>
        <row r="33">
          <cell r="A33" t="str">
            <v/>
          </cell>
          <cell r="B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</row>
        <row r="34">
          <cell r="A34" t="str">
            <v/>
          </cell>
          <cell r="B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설명서"/>
      <sheetName val="시방서"/>
      <sheetName val="원가계산"/>
      <sheetName val="공사비총괄"/>
      <sheetName val="명세"/>
      <sheetName val="표지(휀스)"/>
      <sheetName val="일위 (휀스)"/>
      <sheetName val="재료비(휀스)"/>
      <sheetName val="단가산출(휀스)"/>
      <sheetName val="일위대가"/>
      <sheetName val="수량집계 "/>
      <sheetName val="단가산출"/>
      <sheetName val="기계경비(2004)"/>
      <sheetName val="노임및자재단가"/>
      <sheetName val="일반자재"/>
      <sheetName val="운반거리표"/>
      <sheetName val="야면석도면및단가"/>
      <sheetName val="콘크리트옹벽도면,산출"/>
      <sheetName val="물받이콘크리트도면,산출"/>
      <sheetName val="콘크리트수로도면,산출"/>
      <sheetName val="배수관도면,산출"/>
      <sheetName val="야면석골막이도면,수량"/>
      <sheetName val="돌수로도면,산출"/>
      <sheetName val="산돌쌓기도면,수량"/>
      <sheetName val="떼수로공도면,산출"/>
      <sheetName val="8급줄떼도면,산출"/>
      <sheetName val="발파석골막이도면,산출"/>
      <sheetName val="대공물막이 끝돌림구조도"/>
      <sheetName val="구조도, 산출"/>
      <sheetName val="1"/>
      <sheetName val="수량산출표"/>
      <sheetName val="대치판정"/>
      <sheetName val="설계설명서"/>
      <sheetName val="세월교산출기초"/>
      <sheetName val="골막이(야매)"/>
      <sheetName val="계약서"/>
      <sheetName val="수량집계"/>
      <sheetName val="고흥가화(총괄)"/>
      <sheetName val="낙찰표"/>
      <sheetName val="Sheet3"/>
      <sheetName val="00000000"/>
      <sheetName val="VXXXXXXX"/>
      <sheetName val="일위대가모듈"/>
      <sheetName val="각형맨홀"/>
      <sheetName val="바닥막이1.5"/>
      <sheetName val="Sheet1"/>
      <sheetName val="자재단가"/>
      <sheetName val="흄관기초"/>
      <sheetName val="날개벽수량표"/>
      <sheetName val="설계요소"/>
      <sheetName val="공사설명서"/>
      <sheetName val="집계표"/>
      <sheetName val="수문일1"/>
      <sheetName val="기계경비"/>
      <sheetName val="부대단위수량"/>
      <sheetName val="5흙막이"/>
      <sheetName val="T13(P68~72,78)"/>
      <sheetName val="단재적표"/>
      <sheetName val="신우"/>
      <sheetName val="A-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W735"/>
  <sheetViews>
    <sheetView tabSelected="1" view="pageBreakPreview" zoomScale="85" zoomScaleNormal="85" zoomScaleSheetLayoutView="85" workbookViewId="0">
      <pane xSplit="2" ySplit="4" topLeftCell="C29" activePane="bottomRight" state="frozen"/>
      <selection activeCell="U21" sqref="U21"/>
      <selection pane="topRight" activeCell="U21" sqref="U21"/>
      <selection pane="bottomLeft" activeCell="U21" sqref="U21"/>
      <selection pane="bottomRight" activeCell="V39" sqref="V39"/>
    </sheetView>
  </sheetViews>
  <sheetFormatPr defaultRowHeight="12"/>
  <cols>
    <col min="1" max="1" width="10.109375" style="147" customWidth="1"/>
    <col min="2" max="2" width="7.77734375" style="147" customWidth="1"/>
    <col min="3" max="4" width="8.88671875" style="147" customWidth="1"/>
    <col min="5" max="5" width="8.88671875" style="148" customWidth="1"/>
    <col min="6" max="6" width="4.6640625" style="148" customWidth="1"/>
    <col min="7" max="7" width="7.5546875" style="149" hidden="1" customWidth="1"/>
    <col min="8" max="8" width="11.88671875" style="149" customWidth="1"/>
    <col min="9" max="9" width="7.88671875" style="150" hidden="1" customWidth="1"/>
    <col min="10" max="10" width="7.6640625" style="150" hidden="1" customWidth="1"/>
    <col min="11" max="11" width="10.33203125" style="150" hidden="1" customWidth="1"/>
    <col min="12" max="12" width="13.5546875" style="150" customWidth="1"/>
    <col min="13" max="13" width="10.77734375" style="150" hidden="1" customWidth="1"/>
    <col min="14" max="15" width="9" style="150" hidden="1" customWidth="1"/>
    <col min="16" max="16" width="9.77734375" style="151" hidden="1" customWidth="1"/>
    <col min="17" max="17" width="12.88671875" style="150" hidden="1" customWidth="1"/>
    <col min="18" max="18" width="11.5546875" style="147" hidden="1" customWidth="1"/>
    <col min="19" max="19" width="22.21875" style="152" hidden="1" customWidth="1"/>
    <col min="20" max="20" width="13" style="152" hidden="1" customWidth="1"/>
    <col min="21" max="21" width="20.33203125" style="153" customWidth="1"/>
    <col min="22" max="23" width="8.88671875" style="9" customWidth="1"/>
    <col min="24" max="16384" width="8.88671875" style="9"/>
  </cols>
  <sheetData>
    <row r="1" spans="1:23" s="2" customFormat="1" ht="34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3" ht="3" customHeight="1">
      <c r="A2" s="3"/>
      <c r="B2" s="3"/>
      <c r="C2" s="3"/>
      <c r="D2" s="3"/>
      <c r="E2" s="4"/>
      <c r="F2" s="4"/>
      <c r="G2" s="5"/>
      <c r="H2" s="5"/>
      <c r="I2" s="6"/>
      <c r="J2" s="6"/>
      <c r="K2" s="6"/>
      <c r="L2" s="6"/>
      <c r="M2" s="6"/>
      <c r="N2" s="6"/>
      <c r="O2" s="6"/>
      <c r="P2" s="7"/>
      <c r="Q2" s="6"/>
      <c r="R2" s="3"/>
      <c r="S2" s="3"/>
      <c r="T2" s="3"/>
      <c r="U2" s="8"/>
    </row>
    <row r="3" spans="1:23" ht="21" customHeight="1">
      <c r="A3" s="10" t="s">
        <v>1</v>
      </c>
      <c r="B3" s="11" t="s">
        <v>2</v>
      </c>
      <c r="C3" s="11" t="s">
        <v>3</v>
      </c>
      <c r="D3" s="11" t="s">
        <v>4</v>
      </c>
      <c r="E3" s="12" t="s">
        <v>5</v>
      </c>
      <c r="F3" s="13"/>
      <c r="G3" s="14" t="s">
        <v>6</v>
      </c>
      <c r="H3" s="14" t="s">
        <v>7</v>
      </c>
      <c r="I3" s="15" t="s">
        <v>8</v>
      </c>
      <c r="J3" s="15"/>
      <c r="K3" s="16" t="s">
        <v>9</v>
      </c>
      <c r="L3" s="17"/>
      <c r="M3" s="18" t="s">
        <v>10</v>
      </c>
      <c r="N3" s="15"/>
      <c r="O3" s="18" t="s">
        <v>11</v>
      </c>
      <c r="P3" s="15" t="s">
        <v>8</v>
      </c>
      <c r="Q3" s="15"/>
      <c r="R3" s="11" t="s">
        <v>12</v>
      </c>
      <c r="S3" s="11"/>
      <c r="T3" s="19" t="s">
        <v>13</v>
      </c>
      <c r="U3" s="20" t="s">
        <v>14</v>
      </c>
    </row>
    <row r="4" spans="1:23" ht="30.75" customHeight="1">
      <c r="A4" s="21"/>
      <c r="B4" s="22"/>
      <c r="C4" s="22"/>
      <c r="D4" s="22"/>
      <c r="E4" s="23"/>
      <c r="F4" s="24"/>
      <c r="G4" s="25"/>
      <c r="H4" s="25"/>
      <c r="I4" s="26" t="s">
        <v>15</v>
      </c>
      <c r="J4" s="27" t="s">
        <v>16</v>
      </c>
      <c r="K4" s="28"/>
      <c r="L4" s="29"/>
      <c r="M4" s="30"/>
      <c r="N4" s="31"/>
      <c r="O4" s="30"/>
      <c r="P4" s="26" t="s">
        <v>15</v>
      </c>
      <c r="Q4" s="27" t="s">
        <v>16</v>
      </c>
      <c r="R4" s="32" t="s">
        <v>17</v>
      </c>
      <c r="S4" s="32" t="s">
        <v>18</v>
      </c>
      <c r="T4" s="33"/>
      <c r="U4" s="34"/>
    </row>
    <row r="5" spans="1:23" s="50" customFormat="1" ht="20.100000000000001" customHeight="1">
      <c r="A5" s="35" t="s">
        <v>19</v>
      </c>
      <c r="B5" s="36" t="s">
        <v>20</v>
      </c>
      <c r="C5" s="37" t="s">
        <v>21</v>
      </c>
      <c r="D5" s="37" t="s">
        <v>22</v>
      </c>
      <c r="E5" s="38" t="s">
        <v>23</v>
      </c>
      <c r="F5" s="39"/>
      <c r="G5" s="40"/>
      <c r="H5" s="40">
        <v>0.08</v>
      </c>
      <c r="I5" s="40"/>
      <c r="J5" s="40"/>
      <c r="K5" s="41"/>
      <c r="L5" s="42"/>
      <c r="M5" s="43"/>
      <c r="N5" s="42"/>
      <c r="O5" s="44"/>
      <c r="P5" s="45"/>
      <c r="Q5" s="46"/>
      <c r="R5" s="47"/>
      <c r="S5" s="47"/>
      <c r="T5" s="48"/>
      <c r="U5" s="49"/>
      <c r="W5" s="50">
        <f>[1]약제조서!$Q$166</f>
        <v>10.739999999999998</v>
      </c>
    </row>
    <row r="6" spans="1:23" s="50" customFormat="1" ht="20.100000000000001" customHeight="1">
      <c r="A6" s="35"/>
      <c r="B6" s="36"/>
      <c r="C6" s="37" t="s">
        <v>21</v>
      </c>
      <c r="D6" s="37" t="s">
        <v>22</v>
      </c>
      <c r="E6" s="38" t="s">
        <v>24</v>
      </c>
      <c r="F6" s="51" t="s">
        <v>25</v>
      </c>
      <c r="G6" s="52"/>
      <c r="H6" s="52">
        <v>0.03</v>
      </c>
      <c r="I6" s="40"/>
      <c r="J6" s="52"/>
      <c r="K6" s="53"/>
      <c r="L6" s="42"/>
      <c r="M6" s="54"/>
      <c r="N6" s="55"/>
      <c r="O6" s="56"/>
      <c r="P6" s="57"/>
      <c r="Q6" s="58"/>
      <c r="R6" s="59"/>
      <c r="S6" s="59"/>
      <c r="T6" s="60"/>
      <c r="U6" s="49"/>
    </row>
    <row r="7" spans="1:23" s="50" customFormat="1" ht="20.100000000000001" customHeight="1">
      <c r="A7" s="35"/>
      <c r="B7" s="36"/>
      <c r="C7" s="37" t="s">
        <v>21</v>
      </c>
      <c r="D7" s="37" t="s">
        <v>22</v>
      </c>
      <c r="E7" s="38" t="s">
        <v>26</v>
      </c>
      <c r="F7" s="51" t="s">
        <v>27</v>
      </c>
      <c r="G7" s="52"/>
      <c r="H7" s="52">
        <v>0.03</v>
      </c>
      <c r="I7" s="40"/>
      <c r="J7" s="55"/>
      <c r="K7" s="53"/>
      <c r="L7" s="42"/>
      <c r="M7" s="54"/>
      <c r="N7" s="55"/>
      <c r="O7" s="56"/>
      <c r="P7" s="57"/>
      <c r="Q7" s="58"/>
      <c r="R7" s="59"/>
      <c r="S7" s="59"/>
      <c r="T7" s="60"/>
      <c r="U7" s="49"/>
    </row>
    <row r="8" spans="1:23" s="50" customFormat="1" ht="20.100000000000001" customHeight="1">
      <c r="A8" s="35"/>
      <c r="B8" s="36"/>
      <c r="C8" s="37" t="s">
        <v>21</v>
      </c>
      <c r="D8" s="37" t="s">
        <v>22</v>
      </c>
      <c r="E8" s="38" t="s">
        <v>28</v>
      </c>
      <c r="F8" s="51" t="s">
        <v>29</v>
      </c>
      <c r="G8" s="52"/>
      <c r="H8" s="52">
        <v>0.06</v>
      </c>
      <c r="I8" s="40"/>
      <c r="J8" s="55"/>
      <c r="K8" s="53"/>
      <c r="L8" s="42"/>
      <c r="M8" s="54"/>
      <c r="N8" s="55"/>
      <c r="O8" s="56"/>
      <c r="P8" s="57"/>
      <c r="Q8" s="58"/>
      <c r="R8" s="59"/>
      <c r="S8" s="59"/>
      <c r="T8" s="60"/>
      <c r="U8" s="49"/>
    </row>
    <row r="9" spans="1:23" s="50" customFormat="1" ht="20.100000000000001" customHeight="1">
      <c r="A9" s="35"/>
      <c r="B9" s="36"/>
      <c r="C9" s="37" t="s">
        <v>21</v>
      </c>
      <c r="D9" s="37" t="s">
        <v>22</v>
      </c>
      <c r="E9" s="38" t="s">
        <v>30</v>
      </c>
      <c r="F9" s="51" t="s">
        <v>25</v>
      </c>
      <c r="G9" s="52"/>
      <c r="H9" s="52">
        <v>0.01</v>
      </c>
      <c r="I9" s="40"/>
      <c r="J9" s="55"/>
      <c r="K9" s="53"/>
      <c r="L9" s="42"/>
      <c r="M9" s="54"/>
      <c r="N9" s="55"/>
      <c r="O9" s="56"/>
      <c r="P9" s="57"/>
      <c r="Q9" s="58"/>
      <c r="R9" s="59"/>
      <c r="S9" s="59"/>
      <c r="T9" s="60"/>
      <c r="U9" s="49"/>
    </row>
    <row r="10" spans="1:23" s="50" customFormat="1" ht="20.100000000000001" customHeight="1">
      <c r="A10" s="35"/>
      <c r="B10" s="36"/>
      <c r="C10" s="37" t="s">
        <v>21</v>
      </c>
      <c r="D10" s="37" t="s">
        <v>22</v>
      </c>
      <c r="E10" s="38" t="s">
        <v>31</v>
      </c>
      <c r="F10" s="61"/>
      <c r="G10" s="62"/>
      <c r="H10" s="52">
        <v>7.0000000000000007E-2</v>
      </c>
      <c r="I10" s="40"/>
      <c r="J10" s="55"/>
      <c r="K10" s="53"/>
      <c r="L10" s="42"/>
      <c r="M10" s="54"/>
      <c r="N10" s="55"/>
      <c r="O10" s="56"/>
      <c r="P10" s="57"/>
      <c r="Q10" s="58"/>
      <c r="R10" s="59"/>
      <c r="S10" s="59"/>
      <c r="T10" s="60"/>
      <c r="U10" s="49"/>
    </row>
    <row r="11" spans="1:23" s="50" customFormat="1" ht="20.100000000000001" customHeight="1">
      <c r="A11" s="35"/>
      <c r="B11" s="36"/>
      <c r="C11" s="37" t="s">
        <v>21</v>
      </c>
      <c r="D11" s="37" t="s">
        <v>22</v>
      </c>
      <c r="E11" s="63" t="s">
        <v>32</v>
      </c>
      <c r="F11" s="64" t="s">
        <v>27</v>
      </c>
      <c r="G11" s="62"/>
      <c r="H11" s="52">
        <v>0.02</v>
      </c>
      <c r="I11" s="40"/>
      <c r="J11" s="55"/>
      <c r="K11" s="53"/>
      <c r="L11" s="42"/>
      <c r="M11" s="54"/>
      <c r="N11" s="55"/>
      <c r="O11" s="56"/>
      <c r="P11" s="57"/>
      <c r="Q11" s="58"/>
      <c r="R11" s="59"/>
      <c r="S11" s="59"/>
      <c r="T11" s="60"/>
      <c r="U11" s="49"/>
    </row>
    <row r="12" spans="1:23" s="50" customFormat="1" ht="20.100000000000001" customHeight="1">
      <c r="A12" s="35"/>
      <c r="B12" s="36"/>
      <c r="C12" s="37" t="s">
        <v>21</v>
      </c>
      <c r="D12" s="37" t="s">
        <v>22</v>
      </c>
      <c r="E12" s="38" t="s">
        <v>33</v>
      </c>
      <c r="F12" s="61" t="s">
        <v>34</v>
      </c>
      <c r="G12" s="62"/>
      <c r="H12" s="62">
        <v>0.17</v>
      </c>
      <c r="I12" s="40"/>
      <c r="J12" s="55"/>
      <c r="K12" s="53"/>
      <c r="L12" s="42"/>
      <c r="M12" s="54"/>
      <c r="N12" s="55"/>
      <c r="O12" s="56"/>
      <c r="P12" s="57"/>
      <c r="Q12" s="58"/>
      <c r="R12" s="59"/>
      <c r="S12" s="59"/>
      <c r="T12" s="60"/>
      <c r="U12" s="49"/>
    </row>
    <row r="13" spans="1:23" s="50" customFormat="1" ht="20.100000000000001" customHeight="1">
      <c r="A13" s="35"/>
      <c r="B13" s="36"/>
      <c r="C13" s="37" t="s">
        <v>21</v>
      </c>
      <c r="D13" s="37" t="s">
        <v>22</v>
      </c>
      <c r="E13" s="38" t="s">
        <v>35</v>
      </c>
      <c r="F13" s="61" t="s">
        <v>29</v>
      </c>
      <c r="G13" s="62"/>
      <c r="H13" s="62">
        <v>0.05</v>
      </c>
      <c r="I13" s="40"/>
      <c r="J13" s="55"/>
      <c r="K13" s="53"/>
      <c r="L13" s="42"/>
      <c r="M13" s="54"/>
      <c r="N13" s="55"/>
      <c r="O13" s="56"/>
      <c r="P13" s="57"/>
      <c r="Q13" s="58"/>
      <c r="R13" s="59"/>
      <c r="S13" s="59"/>
      <c r="T13" s="60"/>
      <c r="U13" s="49"/>
    </row>
    <row r="14" spans="1:23" s="50" customFormat="1" ht="20.100000000000001" customHeight="1">
      <c r="A14" s="35"/>
      <c r="B14" s="36"/>
      <c r="C14" s="37" t="s">
        <v>21</v>
      </c>
      <c r="D14" s="37" t="s">
        <v>22</v>
      </c>
      <c r="E14" s="38" t="s">
        <v>36</v>
      </c>
      <c r="F14" s="61" t="s">
        <v>29</v>
      </c>
      <c r="G14" s="62"/>
      <c r="H14" s="62">
        <v>0.01</v>
      </c>
      <c r="I14" s="40"/>
      <c r="J14" s="55"/>
      <c r="K14" s="53"/>
      <c r="L14" s="42"/>
      <c r="M14" s="54"/>
      <c r="N14" s="55"/>
      <c r="O14" s="56"/>
      <c r="P14" s="57"/>
      <c r="Q14" s="58"/>
      <c r="R14" s="59"/>
      <c r="S14" s="59"/>
      <c r="T14" s="60"/>
      <c r="U14" s="49"/>
    </row>
    <row r="15" spans="1:23" s="50" customFormat="1" ht="20.100000000000001" customHeight="1">
      <c r="A15" s="35"/>
      <c r="B15" s="36"/>
      <c r="C15" s="37" t="s">
        <v>21</v>
      </c>
      <c r="D15" s="37" t="s">
        <v>22</v>
      </c>
      <c r="E15" s="38" t="s">
        <v>37</v>
      </c>
      <c r="F15" s="61" t="s">
        <v>29</v>
      </c>
      <c r="G15" s="62"/>
      <c r="H15" s="62">
        <v>0.28000000000000003</v>
      </c>
      <c r="I15" s="40"/>
      <c r="J15" s="52"/>
      <c r="K15" s="53"/>
      <c r="L15" s="42"/>
      <c r="M15" s="54"/>
      <c r="N15" s="55"/>
      <c r="O15" s="56"/>
      <c r="P15" s="57"/>
      <c r="Q15" s="58"/>
      <c r="R15" s="59"/>
      <c r="S15" s="59"/>
      <c r="T15" s="60"/>
      <c r="U15" s="49"/>
    </row>
    <row r="16" spans="1:23" s="50" customFormat="1" ht="20.100000000000001" customHeight="1">
      <c r="A16" s="35"/>
      <c r="B16" s="36"/>
      <c r="C16" s="37" t="s">
        <v>21</v>
      </c>
      <c r="D16" s="37" t="s">
        <v>22</v>
      </c>
      <c r="E16" s="38" t="s">
        <v>38</v>
      </c>
      <c r="F16" s="61" t="s">
        <v>29</v>
      </c>
      <c r="G16" s="62"/>
      <c r="H16" s="62">
        <v>0.03</v>
      </c>
      <c r="I16" s="40"/>
      <c r="J16" s="55"/>
      <c r="K16" s="53"/>
      <c r="L16" s="42"/>
      <c r="M16" s="54"/>
      <c r="N16" s="55"/>
      <c r="O16" s="56"/>
      <c r="P16" s="57"/>
      <c r="Q16" s="58"/>
      <c r="R16" s="59"/>
      <c r="S16" s="59"/>
      <c r="T16" s="60"/>
      <c r="U16" s="49"/>
    </row>
    <row r="17" spans="1:23" s="50" customFormat="1" ht="20.100000000000001" customHeight="1">
      <c r="A17" s="35"/>
      <c r="B17" s="36"/>
      <c r="C17" s="37" t="s">
        <v>21</v>
      </c>
      <c r="D17" s="37" t="s">
        <v>22</v>
      </c>
      <c r="E17" s="38" t="s">
        <v>39</v>
      </c>
      <c r="F17" s="61" t="s">
        <v>29</v>
      </c>
      <c r="G17" s="62"/>
      <c r="H17" s="62">
        <v>0.08</v>
      </c>
      <c r="I17" s="40"/>
      <c r="J17" s="55"/>
      <c r="K17" s="53"/>
      <c r="L17" s="42"/>
      <c r="M17" s="54"/>
      <c r="N17" s="55"/>
      <c r="O17" s="56"/>
      <c r="P17" s="57"/>
      <c r="Q17" s="58"/>
      <c r="R17" s="59"/>
      <c r="S17" s="59"/>
      <c r="T17" s="60"/>
      <c r="U17" s="49"/>
    </row>
    <row r="18" spans="1:23" s="50" customFormat="1" ht="20.100000000000001" customHeight="1">
      <c r="A18" s="35"/>
      <c r="B18" s="36"/>
      <c r="C18" s="37" t="s">
        <v>21</v>
      </c>
      <c r="D18" s="37" t="s">
        <v>22</v>
      </c>
      <c r="E18" s="38" t="s">
        <v>40</v>
      </c>
      <c r="F18" s="61"/>
      <c r="G18" s="62"/>
      <c r="H18" s="62">
        <v>2.48</v>
      </c>
      <c r="I18" s="40"/>
      <c r="J18" s="52"/>
      <c r="K18" s="53"/>
      <c r="L18" s="42"/>
      <c r="M18" s="54"/>
      <c r="N18" s="55"/>
      <c r="O18" s="56"/>
      <c r="P18" s="57"/>
      <c r="Q18" s="58"/>
      <c r="R18" s="59"/>
      <c r="S18" s="59"/>
      <c r="T18" s="60"/>
      <c r="U18" s="49"/>
    </row>
    <row r="19" spans="1:23" s="50" customFormat="1" ht="20.100000000000001" customHeight="1">
      <c r="A19" s="35"/>
      <c r="B19" s="36"/>
      <c r="C19" s="37" t="s">
        <v>21</v>
      </c>
      <c r="D19" s="37" t="s">
        <v>22</v>
      </c>
      <c r="E19" s="63" t="s">
        <v>41</v>
      </c>
      <c r="F19" s="39" t="s">
        <v>27</v>
      </c>
      <c r="G19" s="62"/>
      <c r="H19" s="62">
        <v>0.06</v>
      </c>
      <c r="I19" s="40"/>
      <c r="J19" s="55"/>
      <c r="K19" s="53"/>
      <c r="L19" s="42"/>
      <c r="M19" s="54"/>
      <c r="N19" s="55"/>
      <c r="O19" s="56"/>
      <c r="P19" s="57"/>
      <c r="Q19" s="58"/>
      <c r="R19" s="59"/>
      <c r="S19" s="59"/>
      <c r="T19" s="60"/>
      <c r="U19" s="49"/>
    </row>
    <row r="20" spans="1:23" ht="20.100000000000001" customHeight="1">
      <c r="A20" s="35"/>
      <c r="B20" s="36"/>
      <c r="C20" s="37" t="s">
        <v>21</v>
      </c>
      <c r="D20" s="37" t="s">
        <v>22</v>
      </c>
      <c r="E20" s="65">
        <v>573</v>
      </c>
      <c r="F20" s="51" t="s">
        <v>27</v>
      </c>
      <c r="G20" s="66"/>
      <c r="H20" s="66">
        <v>0.02</v>
      </c>
      <c r="I20" s="40"/>
      <c r="J20" s="40"/>
      <c r="K20" s="45"/>
      <c r="L20" s="42"/>
      <c r="M20" s="45"/>
      <c r="N20" s="42"/>
      <c r="O20" s="45"/>
      <c r="P20" s="45"/>
      <c r="Q20" s="67"/>
      <c r="R20" s="65"/>
      <c r="S20" s="68"/>
      <c r="T20" s="68"/>
      <c r="U20" s="49"/>
    </row>
    <row r="21" spans="1:23" ht="20.100000000000001" customHeight="1">
      <c r="A21" s="35"/>
      <c r="B21" s="36"/>
      <c r="C21" s="37" t="s">
        <v>21</v>
      </c>
      <c r="D21" s="37" t="s">
        <v>22</v>
      </c>
      <c r="E21" s="65" t="s">
        <v>42</v>
      </c>
      <c r="F21" s="51"/>
      <c r="G21" s="66"/>
      <c r="H21" s="66">
        <v>4.5199999999999996</v>
      </c>
      <c r="I21" s="40"/>
      <c r="J21" s="40"/>
      <c r="K21" s="45"/>
      <c r="L21" s="42"/>
      <c r="M21" s="45"/>
      <c r="N21" s="42"/>
      <c r="O21" s="45"/>
      <c r="P21" s="45"/>
      <c r="Q21" s="67"/>
      <c r="R21" s="65"/>
      <c r="S21" s="68"/>
      <c r="T21" s="68"/>
      <c r="U21" s="49"/>
    </row>
    <row r="22" spans="1:23" ht="20.100000000000001" hidden="1" customHeight="1">
      <c r="A22" s="35"/>
      <c r="B22" s="36"/>
      <c r="C22" s="37"/>
      <c r="D22" s="37"/>
      <c r="E22" s="65"/>
      <c r="F22" s="51"/>
      <c r="G22" s="66"/>
      <c r="H22" s="66"/>
      <c r="I22" s="40"/>
      <c r="J22" s="45"/>
      <c r="K22" s="45"/>
      <c r="L22" s="42"/>
      <c r="M22" s="45"/>
      <c r="N22" s="42"/>
      <c r="O22" s="45"/>
      <c r="P22" s="45"/>
      <c r="Q22" s="67"/>
      <c r="R22" s="65"/>
      <c r="S22" s="68"/>
      <c r="T22" s="68"/>
      <c r="U22" s="49"/>
    </row>
    <row r="23" spans="1:23" ht="20.100000000000001" hidden="1" customHeight="1">
      <c r="A23" s="35"/>
      <c r="B23" s="36"/>
      <c r="C23" s="37"/>
      <c r="D23" s="37"/>
      <c r="E23" s="69"/>
      <c r="F23" s="51"/>
      <c r="G23" s="66"/>
      <c r="H23" s="66"/>
      <c r="I23" s="70"/>
      <c r="J23" s="70"/>
      <c r="K23" s="70"/>
      <c r="L23" s="42"/>
      <c r="M23" s="45"/>
      <c r="N23" s="42"/>
      <c r="O23" s="45"/>
      <c r="P23" s="45"/>
      <c r="Q23" s="67"/>
      <c r="R23" s="65"/>
      <c r="S23" s="68"/>
      <c r="T23" s="68"/>
      <c r="U23" s="49"/>
    </row>
    <row r="24" spans="1:23" ht="20.100000000000001" hidden="1" customHeight="1">
      <c r="A24" s="35"/>
      <c r="B24" s="36"/>
      <c r="C24" s="37"/>
      <c r="D24" s="37"/>
      <c r="E24" s="69"/>
      <c r="F24" s="69"/>
      <c r="G24" s="66"/>
      <c r="H24" s="66"/>
      <c r="I24" s="70"/>
      <c r="J24" s="70"/>
      <c r="K24" s="70"/>
      <c r="L24" s="42"/>
      <c r="M24" s="45"/>
      <c r="N24" s="42"/>
      <c r="O24" s="45"/>
      <c r="P24" s="45"/>
      <c r="Q24" s="67"/>
      <c r="R24" s="65"/>
      <c r="S24" s="68"/>
      <c r="T24" s="68"/>
      <c r="U24" s="49"/>
    </row>
    <row r="25" spans="1:23" ht="20.100000000000001" hidden="1" customHeight="1">
      <c r="A25" s="35"/>
      <c r="B25" s="36"/>
      <c r="C25" s="37"/>
      <c r="D25" s="37"/>
      <c r="E25" s="69"/>
      <c r="F25" s="69"/>
      <c r="G25" s="66"/>
      <c r="H25" s="66"/>
      <c r="I25" s="70"/>
      <c r="J25" s="70"/>
      <c r="K25" s="70"/>
      <c r="L25" s="42"/>
      <c r="M25" s="45"/>
      <c r="N25" s="42"/>
      <c r="O25" s="45"/>
      <c r="P25" s="45"/>
      <c r="Q25" s="67"/>
      <c r="R25" s="65"/>
      <c r="S25" s="68"/>
      <c r="T25" s="68"/>
      <c r="U25" s="49"/>
    </row>
    <row r="26" spans="1:23" ht="20.100000000000001" hidden="1" customHeight="1">
      <c r="A26" s="35"/>
      <c r="B26" s="36"/>
      <c r="C26" s="37"/>
      <c r="D26" s="37"/>
      <c r="E26" s="69"/>
      <c r="F26" s="69"/>
      <c r="G26" s="66"/>
      <c r="H26" s="66"/>
      <c r="I26" s="70"/>
      <c r="J26" s="70"/>
      <c r="K26" s="70"/>
      <c r="L26" s="42"/>
      <c r="M26" s="45"/>
      <c r="N26" s="42"/>
      <c r="O26" s="45"/>
      <c r="P26" s="45"/>
      <c r="Q26" s="67"/>
      <c r="R26" s="65"/>
      <c r="S26" s="68"/>
      <c r="T26" s="68"/>
      <c r="U26" s="49"/>
    </row>
    <row r="27" spans="1:23" ht="20.100000000000001" hidden="1" customHeight="1">
      <c r="A27" s="35"/>
      <c r="B27" s="36"/>
      <c r="C27" s="37"/>
      <c r="D27" s="37"/>
      <c r="E27" s="65"/>
      <c r="F27" s="65"/>
      <c r="G27" s="66"/>
      <c r="H27" s="66"/>
      <c r="I27" s="40"/>
      <c r="J27" s="45"/>
      <c r="K27" s="45"/>
      <c r="L27" s="42"/>
      <c r="M27" s="45"/>
      <c r="N27" s="42"/>
      <c r="O27" s="45"/>
      <c r="P27" s="45"/>
      <c r="Q27" s="67"/>
      <c r="R27" s="65"/>
      <c r="S27" s="68"/>
      <c r="T27" s="68"/>
      <c r="U27" s="49"/>
    </row>
    <row r="28" spans="1:23" ht="20.100000000000001" hidden="1" customHeight="1">
      <c r="A28" s="35"/>
      <c r="B28" s="71"/>
      <c r="C28" s="37"/>
      <c r="D28" s="37"/>
      <c r="E28" s="65"/>
      <c r="F28" s="65"/>
      <c r="G28" s="66"/>
      <c r="H28" s="66"/>
      <c r="I28" s="40"/>
      <c r="J28" s="45"/>
      <c r="K28" s="45"/>
      <c r="L28" s="42"/>
      <c r="M28" s="45"/>
      <c r="N28" s="42"/>
      <c r="O28" s="45"/>
      <c r="P28" s="45"/>
      <c r="Q28" s="67"/>
      <c r="R28" s="65"/>
      <c r="S28" s="68"/>
      <c r="T28" s="68"/>
      <c r="U28" s="49"/>
    </row>
    <row r="29" spans="1:23" s="79" customFormat="1" ht="20.100000000000001" customHeight="1">
      <c r="A29" s="72"/>
      <c r="B29" s="73" t="s">
        <v>43</v>
      </c>
      <c r="C29" s="73"/>
      <c r="D29" s="73"/>
      <c r="E29" s="74">
        <f>COUNTA(E5:E28)</f>
        <v>17</v>
      </c>
      <c r="F29" s="74"/>
      <c r="G29" s="75">
        <f>SUM(G5:G28)</f>
        <v>0</v>
      </c>
      <c r="H29" s="75">
        <f>SUM(H5:H28)</f>
        <v>8</v>
      </c>
      <c r="I29" s="75">
        <f>SUM(I5:I28)</f>
        <v>0</v>
      </c>
      <c r="J29" s="75"/>
      <c r="K29" s="75">
        <f>SUM(K17:K19)</f>
        <v>0</v>
      </c>
      <c r="L29" s="75"/>
      <c r="M29" s="75"/>
      <c r="N29" s="75"/>
      <c r="O29" s="75"/>
      <c r="P29" s="75"/>
      <c r="Q29" s="76"/>
      <c r="R29" s="77"/>
      <c r="S29" s="77"/>
      <c r="T29" s="77"/>
      <c r="U29" s="78"/>
    </row>
    <row r="30" spans="1:23" ht="20.100000000000001" customHeight="1">
      <c r="A30" s="80" t="s">
        <v>44</v>
      </c>
      <c r="B30" s="81" t="s">
        <v>20</v>
      </c>
      <c r="C30" s="59" t="s">
        <v>45</v>
      </c>
      <c r="D30" s="59" t="s">
        <v>46</v>
      </c>
      <c r="E30" s="82" t="s">
        <v>47</v>
      </c>
      <c r="F30" s="83"/>
      <c r="G30" s="66"/>
      <c r="H30" s="66">
        <v>0.12</v>
      </c>
      <c r="I30" s="40"/>
      <c r="J30" s="52"/>
      <c r="K30" s="55"/>
      <c r="L30" s="42">
        <f t="shared" ref="L30:L56" si="0">H30*W$30</f>
        <v>0.58679999999999977</v>
      </c>
      <c r="M30" s="43"/>
      <c r="N30" s="55"/>
      <c r="O30" s="44"/>
      <c r="P30" s="57"/>
      <c r="Q30" s="46"/>
      <c r="R30" s="47"/>
      <c r="S30" s="47"/>
      <c r="T30" s="48"/>
      <c r="U30" s="49" t="s">
        <v>48</v>
      </c>
      <c r="W30" s="9">
        <f>[2]약제조서!$P$165</f>
        <v>4.8899999999999979</v>
      </c>
    </row>
    <row r="31" spans="1:23" ht="20.100000000000001" customHeight="1">
      <c r="A31" s="84"/>
      <c r="B31" s="85"/>
      <c r="C31" s="59" t="s">
        <v>45</v>
      </c>
      <c r="D31" s="59" t="s">
        <v>46</v>
      </c>
      <c r="E31" s="82" t="s">
        <v>49</v>
      </c>
      <c r="F31" s="83"/>
      <c r="G31" s="66"/>
      <c r="H31" s="66">
        <v>7.0000000000000007E-2</v>
      </c>
      <c r="I31" s="40"/>
      <c r="J31" s="52"/>
      <c r="K31" s="45"/>
      <c r="L31" s="42">
        <f t="shared" si="0"/>
        <v>0.34229999999999988</v>
      </c>
      <c r="M31" s="43"/>
      <c r="N31" s="55"/>
      <c r="O31" s="44"/>
      <c r="P31" s="57"/>
      <c r="Q31" s="46"/>
      <c r="R31" s="47"/>
      <c r="S31" s="47"/>
      <c r="T31" s="48"/>
      <c r="U31" s="49" t="s">
        <v>50</v>
      </c>
    </row>
    <row r="32" spans="1:23" ht="20.100000000000001" customHeight="1">
      <c r="A32" s="84"/>
      <c r="B32" s="85"/>
      <c r="C32" s="59" t="s">
        <v>45</v>
      </c>
      <c r="D32" s="59" t="s">
        <v>46</v>
      </c>
      <c r="E32" s="82" t="s">
        <v>51</v>
      </c>
      <c r="F32" s="83"/>
      <c r="G32" s="66"/>
      <c r="H32" s="66">
        <v>0.53</v>
      </c>
      <c r="I32" s="40"/>
      <c r="J32" s="52"/>
      <c r="K32" s="45"/>
      <c r="L32" s="42">
        <f t="shared" si="0"/>
        <v>2.591699999999999</v>
      </c>
      <c r="M32" s="43"/>
      <c r="N32" s="55"/>
      <c r="O32" s="44"/>
      <c r="P32" s="57"/>
      <c r="Q32" s="46"/>
      <c r="R32" s="47"/>
      <c r="S32" s="47"/>
      <c r="T32" s="48"/>
      <c r="U32" s="49" t="s">
        <v>50</v>
      </c>
    </row>
    <row r="33" spans="1:21" ht="20.100000000000001" customHeight="1">
      <c r="A33" s="84"/>
      <c r="B33" s="85"/>
      <c r="C33" s="59" t="s">
        <v>45</v>
      </c>
      <c r="D33" s="59" t="s">
        <v>46</v>
      </c>
      <c r="E33" s="82" t="s">
        <v>52</v>
      </c>
      <c r="F33" s="83"/>
      <c r="G33" s="66"/>
      <c r="H33" s="66">
        <v>0.24</v>
      </c>
      <c r="I33" s="40"/>
      <c r="J33" s="52"/>
      <c r="K33" s="45"/>
      <c r="L33" s="42">
        <f t="shared" si="0"/>
        <v>1.1735999999999995</v>
      </c>
      <c r="M33" s="43"/>
      <c r="N33" s="55"/>
      <c r="O33" s="44"/>
      <c r="P33" s="57"/>
      <c r="Q33" s="46"/>
      <c r="R33" s="47"/>
      <c r="S33" s="47"/>
      <c r="T33" s="48"/>
      <c r="U33" s="49" t="s">
        <v>50</v>
      </c>
    </row>
    <row r="34" spans="1:21" ht="20.100000000000001" customHeight="1">
      <c r="A34" s="84"/>
      <c r="B34" s="85"/>
      <c r="C34" s="59" t="s">
        <v>45</v>
      </c>
      <c r="D34" s="59" t="s">
        <v>46</v>
      </c>
      <c r="E34" s="82" t="s">
        <v>53</v>
      </c>
      <c r="F34" s="83"/>
      <c r="G34" s="66"/>
      <c r="H34" s="66">
        <v>0.22</v>
      </c>
      <c r="I34" s="40"/>
      <c r="J34" s="52"/>
      <c r="K34" s="45"/>
      <c r="L34" s="42">
        <f t="shared" si="0"/>
        <v>1.0757999999999996</v>
      </c>
      <c r="M34" s="43"/>
      <c r="N34" s="55"/>
      <c r="O34" s="44"/>
      <c r="P34" s="57"/>
      <c r="Q34" s="46"/>
      <c r="R34" s="47"/>
      <c r="S34" s="47"/>
      <c r="T34" s="48"/>
      <c r="U34" s="49" t="s">
        <v>50</v>
      </c>
    </row>
    <row r="35" spans="1:21" ht="20.100000000000001" customHeight="1">
      <c r="A35" s="84"/>
      <c r="B35" s="85"/>
      <c r="C35" s="59" t="s">
        <v>45</v>
      </c>
      <c r="D35" s="59" t="s">
        <v>46</v>
      </c>
      <c r="E35" s="82" t="s">
        <v>54</v>
      </c>
      <c r="F35" s="83"/>
      <c r="G35" s="66"/>
      <c r="H35" s="66">
        <v>0.02</v>
      </c>
      <c r="I35" s="40"/>
      <c r="J35" s="52"/>
      <c r="K35" s="45"/>
      <c r="L35" s="42">
        <f t="shared" si="0"/>
        <v>9.7799999999999956E-2</v>
      </c>
      <c r="M35" s="43"/>
      <c r="N35" s="55"/>
      <c r="O35" s="44"/>
      <c r="P35" s="57"/>
      <c r="Q35" s="46"/>
      <c r="R35" s="47"/>
      <c r="S35" s="47"/>
      <c r="T35" s="48"/>
      <c r="U35" s="49" t="s">
        <v>50</v>
      </c>
    </row>
    <row r="36" spans="1:21" ht="20.100000000000001" customHeight="1">
      <c r="A36" s="84"/>
      <c r="B36" s="85"/>
      <c r="C36" s="59" t="s">
        <v>45</v>
      </c>
      <c r="D36" s="59" t="s">
        <v>46</v>
      </c>
      <c r="E36" s="82" t="s">
        <v>55</v>
      </c>
      <c r="F36" s="83" t="s">
        <v>56</v>
      </c>
      <c r="G36" s="66"/>
      <c r="H36" s="66">
        <v>0.04</v>
      </c>
      <c r="I36" s="40"/>
      <c r="J36" s="52"/>
      <c r="K36" s="45"/>
      <c r="L36" s="42">
        <f t="shared" si="0"/>
        <v>0.19559999999999991</v>
      </c>
      <c r="M36" s="43"/>
      <c r="N36" s="55"/>
      <c r="O36" s="44"/>
      <c r="P36" s="57"/>
      <c r="Q36" s="46"/>
      <c r="R36" s="47"/>
      <c r="S36" s="47"/>
      <c r="T36" s="48"/>
      <c r="U36" s="49" t="s">
        <v>50</v>
      </c>
    </row>
    <row r="37" spans="1:21" ht="20.100000000000001" customHeight="1">
      <c r="A37" s="84"/>
      <c r="B37" s="85"/>
      <c r="C37" s="59" t="s">
        <v>45</v>
      </c>
      <c r="D37" s="59" t="s">
        <v>46</v>
      </c>
      <c r="E37" s="82" t="s">
        <v>57</v>
      </c>
      <c r="F37" s="83" t="s">
        <v>56</v>
      </c>
      <c r="G37" s="66"/>
      <c r="H37" s="66">
        <v>0.08</v>
      </c>
      <c r="I37" s="40"/>
      <c r="J37" s="52"/>
      <c r="K37" s="45"/>
      <c r="L37" s="42">
        <f t="shared" si="0"/>
        <v>0.39119999999999983</v>
      </c>
      <c r="M37" s="43"/>
      <c r="N37" s="55"/>
      <c r="O37" s="44"/>
      <c r="P37" s="57"/>
      <c r="Q37" s="46"/>
      <c r="R37" s="47"/>
      <c r="S37" s="47"/>
      <c r="T37" s="48"/>
      <c r="U37" s="49" t="s">
        <v>50</v>
      </c>
    </row>
    <row r="38" spans="1:21" ht="20.100000000000001" customHeight="1">
      <c r="A38" s="84"/>
      <c r="B38" s="85"/>
      <c r="C38" s="59" t="s">
        <v>45</v>
      </c>
      <c r="D38" s="59" t="s">
        <v>46</v>
      </c>
      <c r="E38" s="82" t="s">
        <v>58</v>
      </c>
      <c r="F38" s="83" t="s">
        <v>56</v>
      </c>
      <c r="G38" s="66"/>
      <c r="H38" s="66">
        <v>0.01</v>
      </c>
      <c r="I38" s="40"/>
      <c r="J38" s="52"/>
      <c r="K38" s="45"/>
      <c r="L38" s="42">
        <f t="shared" si="0"/>
        <v>4.8899999999999978E-2</v>
      </c>
      <c r="M38" s="43"/>
      <c r="N38" s="55"/>
      <c r="O38" s="44"/>
      <c r="P38" s="57"/>
      <c r="Q38" s="46"/>
      <c r="R38" s="47"/>
      <c r="S38" s="47"/>
      <c r="T38" s="48"/>
      <c r="U38" s="49" t="s">
        <v>50</v>
      </c>
    </row>
    <row r="39" spans="1:21" ht="20.100000000000001" customHeight="1">
      <c r="A39" s="84"/>
      <c r="B39" s="85"/>
      <c r="C39" s="59" t="s">
        <v>45</v>
      </c>
      <c r="D39" s="59" t="s">
        <v>46</v>
      </c>
      <c r="E39" s="82" t="s">
        <v>59</v>
      </c>
      <c r="F39" s="83" t="s">
        <v>56</v>
      </c>
      <c r="G39" s="66"/>
      <c r="H39" s="66">
        <v>0.02</v>
      </c>
      <c r="I39" s="40"/>
      <c r="J39" s="52"/>
      <c r="K39" s="45"/>
      <c r="L39" s="42">
        <f t="shared" si="0"/>
        <v>9.7799999999999956E-2</v>
      </c>
      <c r="M39" s="43"/>
      <c r="N39" s="55"/>
      <c r="O39" s="44"/>
      <c r="P39" s="57"/>
      <c r="Q39" s="46"/>
      <c r="R39" s="47"/>
      <c r="S39" s="47"/>
      <c r="T39" s="48"/>
      <c r="U39" s="49" t="s">
        <v>50</v>
      </c>
    </row>
    <row r="40" spans="1:21" ht="20.100000000000001" customHeight="1">
      <c r="A40" s="84"/>
      <c r="B40" s="85"/>
      <c r="C40" s="59" t="s">
        <v>45</v>
      </c>
      <c r="D40" s="59" t="s">
        <v>46</v>
      </c>
      <c r="E40" s="82" t="s">
        <v>60</v>
      </c>
      <c r="F40" s="83" t="s">
        <v>61</v>
      </c>
      <c r="G40" s="66"/>
      <c r="H40" s="66">
        <v>0.01</v>
      </c>
      <c r="I40" s="40"/>
      <c r="J40" s="52"/>
      <c r="K40" s="45"/>
      <c r="L40" s="42">
        <f t="shared" si="0"/>
        <v>4.8899999999999978E-2</v>
      </c>
      <c r="M40" s="43"/>
      <c r="N40" s="55"/>
      <c r="O40" s="44"/>
      <c r="P40" s="57"/>
      <c r="Q40" s="46"/>
      <c r="R40" s="47"/>
      <c r="S40" s="47"/>
      <c r="T40" s="48"/>
      <c r="U40" s="49" t="s">
        <v>50</v>
      </c>
    </row>
    <row r="41" spans="1:21" ht="20.100000000000001" customHeight="1">
      <c r="A41" s="84"/>
      <c r="B41" s="85"/>
      <c r="C41" s="59" t="s">
        <v>45</v>
      </c>
      <c r="D41" s="59" t="s">
        <v>46</v>
      </c>
      <c r="E41" s="82" t="s">
        <v>62</v>
      </c>
      <c r="F41" s="83" t="s">
        <v>61</v>
      </c>
      <c r="G41" s="66"/>
      <c r="H41" s="66">
        <v>0.02</v>
      </c>
      <c r="I41" s="40"/>
      <c r="J41" s="52"/>
      <c r="K41" s="45"/>
      <c r="L41" s="42">
        <f t="shared" si="0"/>
        <v>9.7799999999999956E-2</v>
      </c>
      <c r="M41" s="43"/>
      <c r="N41" s="55"/>
      <c r="O41" s="44"/>
      <c r="P41" s="57"/>
      <c r="Q41" s="46"/>
      <c r="R41" s="47"/>
      <c r="S41" s="47"/>
      <c r="T41" s="48"/>
      <c r="U41" s="49" t="s">
        <v>50</v>
      </c>
    </row>
    <row r="42" spans="1:21" ht="20.100000000000001" customHeight="1">
      <c r="A42" s="84"/>
      <c r="B42" s="85"/>
      <c r="C42" s="59" t="s">
        <v>45</v>
      </c>
      <c r="D42" s="59" t="s">
        <v>46</v>
      </c>
      <c r="E42" s="82" t="s">
        <v>63</v>
      </c>
      <c r="F42" s="83" t="s">
        <v>64</v>
      </c>
      <c r="G42" s="66"/>
      <c r="H42" s="66">
        <v>0.01</v>
      </c>
      <c r="I42" s="40"/>
      <c r="J42" s="52"/>
      <c r="K42" s="45"/>
      <c r="L42" s="42">
        <f t="shared" si="0"/>
        <v>4.8899999999999978E-2</v>
      </c>
      <c r="M42" s="43"/>
      <c r="N42" s="55"/>
      <c r="O42" s="44"/>
      <c r="P42" s="57"/>
      <c r="Q42" s="46"/>
      <c r="R42" s="47"/>
      <c r="S42" s="47"/>
      <c r="T42" s="48"/>
      <c r="U42" s="49" t="s">
        <v>50</v>
      </c>
    </row>
    <row r="43" spans="1:21" ht="20.100000000000001" customHeight="1">
      <c r="A43" s="84"/>
      <c r="B43" s="85"/>
      <c r="C43" s="59" t="s">
        <v>45</v>
      </c>
      <c r="D43" s="59" t="s">
        <v>46</v>
      </c>
      <c r="E43" s="82" t="s">
        <v>65</v>
      </c>
      <c r="F43" s="83" t="s">
        <v>64</v>
      </c>
      <c r="G43" s="66"/>
      <c r="H43" s="66">
        <v>0.02</v>
      </c>
      <c r="I43" s="40"/>
      <c r="J43" s="52"/>
      <c r="K43" s="45"/>
      <c r="L43" s="42">
        <f t="shared" si="0"/>
        <v>9.7799999999999956E-2</v>
      </c>
      <c r="M43" s="43"/>
      <c r="N43" s="55"/>
      <c r="O43" s="44"/>
      <c r="P43" s="57"/>
      <c r="Q43" s="46"/>
      <c r="R43" s="47"/>
      <c r="S43" s="47"/>
      <c r="T43" s="48"/>
      <c r="U43" s="49" t="s">
        <v>50</v>
      </c>
    </row>
    <row r="44" spans="1:21" ht="20.100000000000001" customHeight="1">
      <c r="A44" s="84"/>
      <c r="B44" s="85"/>
      <c r="C44" s="59" t="s">
        <v>45</v>
      </c>
      <c r="D44" s="59" t="s">
        <v>46</v>
      </c>
      <c r="E44" s="82" t="s">
        <v>66</v>
      </c>
      <c r="F44" s="83" t="s">
        <v>64</v>
      </c>
      <c r="G44" s="66"/>
      <c r="H44" s="66">
        <v>0.01</v>
      </c>
      <c r="I44" s="40"/>
      <c r="J44" s="52"/>
      <c r="K44" s="45"/>
      <c r="L44" s="42">
        <f t="shared" si="0"/>
        <v>4.8899999999999978E-2</v>
      </c>
      <c r="M44" s="43"/>
      <c r="N44" s="55"/>
      <c r="O44" s="44"/>
      <c r="P44" s="57"/>
      <c r="Q44" s="46"/>
      <c r="R44" s="47"/>
      <c r="S44" s="47"/>
      <c r="T44" s="48"/>
      <c r="U44" s="49" t="s">
        <v>50</v>
      </c>
    </row>
    <row r="45" spans="1:21" ht="20.100000000000001" customHeight="1">
      <c r="A45" s="84"/>
      <c r="B45" s="85"/>
      <c r="C45" s="59" t="s">
        <v>45</v>
      </c>
      <c r="D45" s="59" t="s">
        <v>46</v>
      </c>
      <c r="E45" s="82" t="s">
        <v>67</v>
      </c>
      <c r="F45" s="83" t="s">
        <v>64</v>
      </c>
      <c r="G45" s="66"/>
      <c r="H45" s="66">
        <v>0.01</v>
      </c>
      <c r="I45" s="40"/>
      <c r="J45" s="52"/>
      <c r="K45" s="45"/>
      <c r="L45" s="42">
        <f t="shared" si="0"/>
        <v>4.8899999999999978E-2</v>
      </c>
      <c r="M45" s="43"/>
      <c r="N45" s="55"/>
      <c r="O45" s="44"/>
      <c r="P45" s="57"/>
      <c r="Q45" s="46"/>
      <c r="R45" s="47"/>
      <c r="S45" s="47"/>
      <c r="T45" s="48"/>
      <c r="U45" s="49" t="s">
        <v>50</v>
      </c>
    </row>
    <row r="46" spans="1:21" ht="20.100000000000001" customHeight="1">
      <c r="A46" s="84"/>
      <c r="B46" s="85"/>
      <c r="C46" s="59" t="s">
        <v>45</v>
      </c>
      <c r="D46" s="59" t="s">
        <v>46</v>
      </c>
      <c r="E46" s="82" t="s">
        <v>68</v>
      </c>
      <c r="F46" s="83" t="s">
        <v>64</v>
      </c>
      <c r="G46" s="66"/>
      <c r="H46" s="66">
        <v>0.01</v>
      </c>
      <c r="I46" s="40"/>
      <c r="J46" s="52"/>
      <c r="K46" s="45"/>
      <c r="L46" s="42">
        <f t="shared" si="0"/>
        <v>4.8899999999999978E-2</v>
      </c>
      <c r="M46" s="43"/>
      <c r="N46" s="55"/>
      <c r="O46" s="44"/>
      <c r="P46" s="57"/>
      <c r="Q46" s="46"/>
      <c r="R46" s="47"/>
      <c r="S46" s="47"/>
      <c r="T46" s="48"/>
      <c r="U46" s="49" t="s">
        <v>50</v>
      </c>
    </row>
    <row r="47" spans="1:21" ht="20.100000000000001" customHeight="1">
      <c r="A47" s="84"/>
      <c r="B47" s="85"/>
      <c r="C47" s="59" t="s">
        <v>45</v>
      </c>
      <c r="D47" s="59" t="s">
        <v>46</v>
      </c>
      <c r="E47" s="82" t="s">
        <v>69</v>
      </c>
      <c r="F47" s="83" t="s">
        <v>64</v>
      </c>
      <c r="G47" s="66"/>
      <c r="H47" s="66">
        <v>0.04</v>
      </c>
      <c r="I47" s="40"/>
      <c r="J47" s="52"/>
      <c r="K47" s="45"/>
      <c r="L47" s="42">
        <f t="shared" si="0"/>
        <v>0.19559999999999991</v>
      </c>
      <c r="M47" s="43"/>
      <c r="N47" s="55"/>
      <c r="O47" s="44"/>
      <c r="P47" s="57"/>
      <c r="Q47" s="46"/>
      <c r="R47" s="47"/>
      <c r="S47" s="47"/>
      <c r="T47" s="48"/>
      <c r="U47" s="49" t="s">
        <v>50</v>
      </c>
    </row>
    <row r="48" spans="1:21" ht="20.100000000000001" customHeight="1">
      <c r="A48" s="84"/>
      <c r="B48" s="85"/>
      <c r="C48" s="59" t="s">
        <v>45</v>
      </c>
      <c r="D48" s="59" t="s">
        <v>46</v>
      </c>
      <c r="E48" s="82" t="s">
        <v>70</v>
      </c>
      <c r="F48" s="83" t="s">
        <v>64</v>
      </c>
      <c r="G48" s="66"/>
      <c r="H48" s="66">
        <v>0.01</v>
      </c>
      <c r="I48" s="40"/>
      <c r="J48" s="52"/>
      <c r="K48" s="45"/>
      <c r="L48" s="42">
        <f t="shared" si="0"/>
        <v>4.8899999999999978E-2</v>
      </c>
      <c r="M48" s="43"/>
      <c r="N48" s="55"/>
      <c r="O48" s="44"/>
      <c r="P48" s="57"/>
      <c r="Q48" s="46"/>
      <c r="R48" s="47"/>
      <c r="S48" s="47"/>
      <c r="T48" s="48"/>
      <c r="U48" s="49" t="s">
        <v>50</v>
      </c>
    </row>
    <row r="49" spans="1:22" ht="20.100000000000001" customHeight="1">
      <c r="A49" s="84"/>
      <c r="B49" s="85"/>
      <c r="C49" s="59" t="s">
        <v>45</v>
      </c>
      <c r="D49" s="59" t="s">
        <v>46</v>
      </c>
      <c r="E49" s="82">
        <v>1170</v>
      </c>
      <c r="F49" s="83" t="s">
        <v>64</v>
      </c>
      <c r="G49" s="66"/>
      <c r="H49" s="66">
        <v>0.02</v>
      </c>
      <c r="I49" s="40"/>
      <c r="J49" s="52"/>
      <c r="K49" s="45"/>
      <c r="L49" s="42">
        <f t="shared" si="0"/>
        <v>9.7799999999999956E-2</v>
      </c>
      <c r="M49" s="43"/>
      <c r="N49" s="55"/>
      <c r="O49" s="44"/>
      <c r="P49" s="57"/>
      <c r="Q49" s="46"/>
      <c r="R49" s="47"/>
      <c r="S49" s="47"/>
      <c r="T49" s="48"/>
      <c r="U49" s="49" t="s">
        <v>50</v>
      </c>
    </row>
    <row r="50" spans="1:22" ht="20.100000000000001" customHeight="1">
      <c r="A50" s="84"/>
      <c r="B50" s="85"/>
      <c r="C50" s="59" t="s">
        <v>45</v>
      </c>
      <c r="D50" s="59" t="s">
        <v>46</v>
      </c>
      <c r="E50" s="82" t="s">
        <v>71</v>
      </c>
      <c r="F50" s="83" t="s">
        <v>64</v>
      </c>
      <c r="G50" s="66"/>
      <c r="H50" s="66">
        <v>0.03</v>
      </c>
      <c r="I50" s="40"/>
      <c r="J50" s="52"/>
      <c r="K50" s="45"/>
      <c r="L50" s="42">
        <f t="shared" si="0"/>
        <v>0.14669999999999994</v>
      </c>
      <c r="M50" s="43"/>
      <c r="N50" s="55"/>
      <c r="O50" s="44"/>
      <c r="P50" s="57"/>
      <c r="Q50" s="46"/>
      <c r="R50" s="47"/>
      <c r="S50" s="47"/>
      <c r="T50" s="48"/>
      <c r="U50" s="49" t="s">
        <v>50</v>
      </c>
    </row>
    <row r="51" spans="1:22" ht="20.100000000000001" customHeight="1">
      <c r="A51" s="84"/>
      <c r="B51" s="85"/>
      <c r="C51" s="59" t="s">
        <v>45</v>
      </c>
      <c r="D51" s="59" t="s">
        <v>46</v>
      </c>
      <c r="E51" s="82" t="s">
        <v>72</v>
      </c>
      <c r="F51" s="83" t="s">
        <v>64</v>
      </c>
      <c r="G51" s="66"/>
      <c r="H51" s="66">
        <v>0.03</v>
      </c>
      <c r="I51" s="40"/>
      <c r="J51" s="52"/>
      <c r="K51" s="45"/>
      <c r="L51" s="42">
        <f t="shared" si="0"/>
        <v>0.14669999999999994</v>
      </c>
      <c r="M51" s="43"/>
      <c r="N51" s="55"/>
      <c r="O51" s="44"/>
      <c r="P51" s="57"/>
      <c r="Q51" s="46"/>
      <c r="R51" s="47"/>
      <c r="S51" s="47"/>
      <c r="T51" s="48"/>
      <c r="U51" s="49" t="s">
        <v>50</v>
      </c>
    </row>
    <row r="52" spans="1:22" ht="20.100000000000001" customHeight="1">
      <c r="A52" s="84"/>
      <c r="B52" s="85"/>
      <c r="C52" s="59" t="s">
        <v>45</v>
      </c>
      <c r="D52" s="59" t="s">
        <v>46</v>
      </c>
      <c r="E52" s="86" t="s">
        <v>42</v>
      </c>
      <c r="F52" s="87"/>
      <c r="G52" s="66"/>
      <c r="H52" s="66">
        <v>0.43</v>
      </c>
      <c r="I52" s="40"/>
      <c r="J52" s="52"/>
      <c r="K52" s="45"/>
      <c r="L52" s="42">
        <f t="shared" si="0"/>
        <v>2.1026999999999991</v>
      </c>
      <c r="M52" s="43"/>
      <c r="N52" s="55"/>
      <c r="O52" s="44"/>
      <c r="P52" s="57"/>
      <c r="Q52" s="46"/>
      <c r="R52" s="47"/>
      <c r="S52" s="47"/>
      <c r="T52" s="48"/>
      <c r="U52" s="49" t="s">
        <v>50</v>
      </c>
    </row>
    <row r="53" spans="1:22" ht="20.100000000000001" hidden="1" customHeight="1">
      <c r="A53" s="84"/>
      <c r="B53" s="85"/>
      <c r="C53" s="47"/>
      <c r="D53" s="47"/>
      <c r="E53" s="82"/>
      <c r="F53" s="88"/>
      <c r="G53" s="66"/>
      <c r="H53" s="66"/>
      <c r="I53" s="40"/>
      <c r="J53" s="40"/>
      <c r="K53" s="45"/>
      <c r="L53" s="42">
        <f t="shared" si="0"/>
        <v>0</v>
      </c>
      <c r="M53" s="43"/>
      <c r="N53" s="42"/>
      <c r="O53" s="44"/>
      <c r="P53" s="45"/>
      <c r="Q53" s="46"/>
      <c r="R53" s="47"/>
      <c r="S53" s="47"/>
      <c r="T53" s="47"/>
      <c r="U53" s="49"/>
    </row>
    <row r="54" spans="1:22" ht="20.100000000000001" hidden="1" customHeight="1">
      <c r="A54" s="84"/>
      <c r="B54" s="85"/>
      <c r="C54" s="47"/>
      <c r="D54" s="47"/>
      <c r="E54" s="82"/>
      <c r="F54" s="82"/>
      <c r="G54" s="66"/>
      <c r="H54" s="66"/>
      <c r="I54" s="40"/>
      <c r="J54" s="45"/>
      <c r="K54" s="45"/>
      <c r="L54" s="42">
        <f t="shared" si="0"/>
        <v>0</v>
      </c>
      <c r="M54" s="43"/>
      <c r="N54" s="42"/>
      <c r="O54" s="44"/>
      <c r="P54" s="45"/>
      <c r="Q54" s="46"/>
      <c r="R54" s="47"/>
      <c r="S54" s="47"/>
      <c r="T54" s="47"/>
      <c r="U54" s="49"/>
    </row>
    <row r="55" spans="1:22" ht="20.100000000000001" hidden="1" customHeight="1">
      <c r="A55" s="84"/>
      <c r="B55" s="85"/>
      <c r="C55" s="47"/>
      <c r="D55" s="47"/>
      <c r="E55" s="82"/>
      <c r="F55" s="82"/>
      <c r="G55" s="66"/>
      <c r="H55" s="66"/>
      <c r="I55" s="40"/>
      <c r="J55" s="45"/>
      <c r="K55" s="45"/>
      <c r="L55" s="42">
        <f t="shared" si="0"/>
        <v>0</v>
      </c>
      <c r="M55" s="45"/>
      <c r="N55" s="42"/>
      <c r="O55" s="45"/>
      <c r="P55" s="45"/>
      <c r="Q55" s="46"/>
      <c r="R55" s="65"/>
      <c r="S55" s="68"/>
      <c r="T55" s="68"/>
      <c r="U55" s="49"/>
    </row>
    <row r="56" spans="1:22" ht="20.100000000000001" hidden="1" customHeight="1">
      <c r="A56" s="84"/>
      <c r="B56" s="85"/>
      <c r="C56" s="47"/>
      <c r="D56" s="47"/>
      <c r="E56" s="89"/>
      <c r="F56" s="89"/>
      <c r="G56" s="40"/>
      <c r="H56" s="40"/>
      <c r="I56" s="40"/>
      <c r="J56" s="42"/>
      <c r="K56" s="42"/>
      <c r="L56" s="42">
        <f t="shared" si="0"/>
        <v>0</v>
      </c>
      <c r="M56" s="45"/>
      <c r="N56" s="42"/>
      <c r="O56" s="45"/>
      <c r="P56" s="45"/>
      <c r="Q56" s="67"/>
      <c r="R56" s="65"/>
      <c r="S56" s="68"/>
      <c r="T56" s="68"/>
      <c r="U56" s="49"/>
    </row>
    <row r="57" spans="1:22" s="79" customFormat="1" ht="20.100000000000001" customHeight="1">
      <c r="A57" s="90" t="s">
        <v>43</v>
      </c>
      <c r="B57" s="91"/>
      <c r="C57" s="91"/>
      <c r="D57" s="92"/>
      <c r="E57" s="74">
        <f>COUNTA(E30:E56)</f>
        <v>23</v>
      </c>
      <c r="F57" s="74"/>
      <c r="G57" s="93">
        <f>SUM(G30:G56)</f>
        <v>0</v>
      </c>
      <c r="H57" s="93">
        <f>SUM(H30:H56)</f>
        <v>2.0000000000000004</v>
      </c>
      <c r="I57" s="93">
        <f>SUM(I30:I56)</f>
        <v>0</v>
      </c>
      <c r="J57" s="93"/>
      <c r="K57" s="93">
        <f>ROUNDUP(SUM(K5:K56),0)</f>
        <v>0</v>
      </c>
      <c r="L57" s="93">
        <f>ROUNDUP(SUM(L30:L56),0)</f>
        <v>10</v>
      </c>
      <c r="M57" s="93">
        <f>SUM(M5:M56)</f>
        <v>0</v>
      </c>
      <c r="N57" s="93">
        <f>SUM(N5:N56)</f>
        <v>0</v>
      </c>
      <c r="O57" s="93">
        <f>SUM(O5:O56)</f>
        <v>0</v>
      </c>
      <c r="P57" s="93">
        <f>SUM(P5:P56)</f>
        <v>0</v>
      </c>
      <c r="Q57" s="76"/>
      <c r="R57" s="77"/>
      <c r="S57" s="77"/>
      <c r="T57" s="77"/>
      <c r="U57" s="78"/>
    </row>
    <row r="58" spans="1:22" s="102" customFormat="1" ht="26.25" customHeight="1">
      <c r="A58" s="94" t="s">
        <v>73</v>
      </c>
      <c r="B58" s="95"/>
      <c r="C58" s="95"/>
      <c r="D58" s="95"/>
      <c r="E58" s="96">
        <f>SUM(E29,E57)</f>
        <v>40</v>
      </c>
      <c r="F58" s="96"/>
      <c r="G58" s="97">
        <f>SUM(G29,G57)</f>
        <v>0</v>
      </c>
      <c r="H58" s="97">
        <f>SUM(H29,H57)</f>
        <v>10</v>
      </c>
      <c r="I58" s="97">
        <f>SUM(I29,I57)</f>
        <v>0</v>
      </c>
      <c r="J58" s="97"/>
      <c r="K58" s="97" t="e">
        <f>SUM(K57,#REF!)</f>
        <v>#REF!</v>
      </c>
      <c r="L58" s="97">
        <f>SUM(L29,L57)</f>
        <v>10</v>
      </c>
      <c r="M58" s="97" t="e">
        <f>SUM(M57,#REF!,#REF!,#REF!,#REF!)</f>
        <v>#REF!</v>
      </c>
      <c r="N58" s="97" t="e">
        <f>SUM(N57,#REF!)</f>
        <v>#REF!</v>
      </c>
      <c r="O58" s="97" t="e">
        <f>SUM(O57,#REF!,#REF!,#REF!,#REF!)</f>
        <v>#REF!</v>
      </c>
      <c r="P58" s="97" t="e">
        <f>SUM(P57,#REF!)</f>
        <v>#REF!</v>
      </c>
      <c r="Q58" s="98"/>
      <c r="R58" s="99"/>
      <c r="S58" s="99"/>
      <c r="T58" s="100"/>
      <c r="U58" s="101"/>
    </row>
    <row r="59" spans="1:22" s="111" customFormat="1" ht="26.25" customHeight="1" thickBot="1">
      <c r="A59" s="103" t="s">
        <v>74</v>
      </c>
      <c r="B59" s="104"/>
      <c r="C59" s="104"/>
      <c r="D59" s="104"/>
      <c r="E59" s="105">
        <f t="shared" ref="E59:L59" si="1">SUM(E58)</f>
        <v>40</v>
      </c>
      <c r="F59" s="105"/>
      <c r="G59" s="106">
        <f t="shared" si="1"/>
        <v>0</v>
      </c>
      <c r="H59" s="106">
        <f t="shared" si="1"/>
        <v>10</v>
      </c>
      <c r="I59" s="106">
        <f t="shared" si="1"/>
        <v>0</v>
      </c>
      <c r="J59" s="106"/>
      <c r="K59" s="106" t="e">
        <f t="shared" si="1"/>
        <v>#REF!</v>
      </c>
      <c r="L59" s="106">
        <f t="shared" si="1"/>
        <v>10</v>
      </c>
      <c r="M59" s="106" t="e">
        <f>SUM(M58,#REF!)</f>
        <v>#REF!</v>
      </c>
      <c r="N59" s="106" t="e">
        <f>SUM(N58)</f>
        <v>#REF!</v>
      </c>
      <c r="O59" s="106" t="e">
        <f>SUM(O58,#REF!)</f>
        <v>#REF!</v>
      </c>
      <c r="P59" s="106" t="e">
        <f>SUM(P58)</f>
        <v>#REF!</v>
      </c>
      <c r="Q59" s="107"/>
      <c r="R59" s="108"/>
      <c r="S59" s="108"/>
      <c r="T59" s="109"/>
      <c r="U59" s="110"/>
    </row>
    <row r="60" spans="1:22" ht="21" customHeight="1">
      <c r="A60" s="112"/>
      <c r="B60" s="112"/>
      <c r="C60" s="112"/>
      <c r="D60" s="112"/>
      <c r="E60" s="113"/>
      <c r="F60" s="114"/>
      <c r="G60" s="115"/>
      <c r="H60" s="115"/>
      <c r="I60" s="116"/>
      <c r="J60" s="117"/>
      <c r="K60" s="118"/>
      <c r="L60" s="118"/>
      <c r="M60" s="119"/>
      <c r="N60" s="118"/>
      <c r="O60" s="119"/>
      <c r="P60" s="116"/>
      <c r="Q60" s="116"/>
      <c r="R60" s="112"/>
      <c r="S60" s="112"/>
      <c r="T60" s="120"/>
      <c r="U60" s="121"/>
      <c r="V60" s="122"/>
    </row>
    <row r="61" spans="1:22" ht="21" customHeight="1">
      <c r="A61" s="123"/>
      <c r="B61" s="123"/>
      <c r="C61" s="123"/>
      <c r="D61" s="123"/>
      <c r="E61" s="124"/>
      <c r="F61" s="125"/>
      <c r="G61" s="126"/>
      <c r="H61" s="126"/>
      <c r="I61" s="127"/>
      <c r="J61" s="128"/>
      <c r="K61" s="128"/>
      <c r="L61" s="129"/>
      <c r="M61" s="129"/>
      <c r="N61" s="130"/>
      <c r="O61" s="129"/>
      <c r="P61" s="131"/>
      <c r="Q61" s="128"/>
      <c r="R61" s="132"/>
      <c r="S61" s="132"/>
      <c r="T61" s="132"/>
      <c r="U61" s="133"/>
      <c r="V61" s="122"/>
    </row>
    <row r="62" spans="1:22" ht="21" customHeight="1">
      <c r="A62" s="134"/>
      <c r="B62" s="134"/>
      <c r="C62" s="134"/>
      <c r="D62" s="134"/>
      <c r="E62" s="135"/>
      <c r="F62" s="135"/>
      <c r="G62" s="136"/>
      <c r="H62" s="136"/>
      <c r="I62" s="137"/>
      <c r="J62" s="137"/>
      <c r="K62" s="137"/>
      <c r="L62" s="137"/>
      <c r="M62" s="137"/>
      <c r="N62" s="137"/>
      <c r="O62" s="137"/>
      <c r="P62" s="137"/>
      <c r="Q62" s="138"/>
      <c r="R62" s="134"/>
      <c r="S62" s="134"/>
      <c r="T62" s="134"/>
      <c r="U62" s="139"/>
      <c r="V62" s="122"/>
    </row>
    <row r="63" spans="1:22" ht="21" customHeight="1">
      <c r="A63" s="134"/>
      <c r="B63" s="134"/>
      <c r="C63" s="134"/>
      <c r="D63" s="134"/>
      <c r="E63" s="135"/>
      <c r="F63" s="135"/>
      <c r="G63" s="136"/>
      <c r="H63" s="136">
        <f>1.54-0.8</f>
        <v>0.74</v>
      </c>
      <c r="I63" s="137"/>
      <c r="J63" s="137"/>
      <c r="K63" s="137"/>
      <c r="L63" s="137"/>
      <c r="M63" s="137"/>
      <c r="N63" s="137"/>
      <c r="O63" s="137"/>
      <c r="P63" s="137"/>
      <c r="Q63" s="138"/>
      <c r="R63" s="134"/>
      <c r="S63" s="134"/>
      <c r="T63" s="134"/>
      <c r="U63" s="139"/>
      <c r="V63" s="122"/>
    </row>
    <row r="64" spans="1:22" ht="21" customHeight="1">
      <c r="A64" s="134"/>
      <c r="B64" s="134"/>
      <c r="C64" s="134"/>
      <c r="D64" s="134"/>
      <c r="E64" s="135"/>
      <c r="F64" s="135"/>
      <c r="G64" s="136"/>
      <c r="H64" s="136"/>
      <c r="I64" s="137"/>
      <c r="J64" s="137"/>
      <c r="K64" s="137"/>
      <c r="L64" s="137"/>
      <c r="M64" s="137"/>
      <c r="N64" s="137"/>
      <c r="O64" s="137"/>
      <c r="P64" s="137"/>
      <c r="Q64" s="138"/>
      <c r="R64" s="134"/>
      <c r="S64" s="134"/>
      <c r="T64" s="134"/>
      <c r="U64" s="139"/>
      <c r="V64" s="122"/>
    </row>
    <row r="65" spans="1:22" ht="21" customHeight="1">
      <c r="A65" s="134"/>
      <c r="B65" s="134"/>
      <c r="C65" s="134"/>
      <c r="D65" s="134"/>
      <c r="E65" s="135"/>
      <c r="F65" s="135"/>
      <c r="G65" s="136"/>
      <c r="H65" s="136"/>
      <c r="I65" s="137"/>
      <c r="J65" s="137"/>
      <c r="K65" s="137"/>
      <c r="L65" s="137"/>
      <c r="M65" s="137"/>
      <c r="N65" s="137"/>
      <c r="O65" s="137"/>
      <c r="P65" s="137"/>
      <c r="Q65" s="138"/>
      <c r="R65" s="134"/>
      <c r="S65" s="134"/>
      <c r="T65" s="134"/>
      <c r="U65" s="139"/>
      <c r="V65" s="122"/>
    </row>
    <row r="66" spans="1:22" ht="21" customHeight="1">
      <c r="A66" s="134"/>
      <c r="B66" s="134"/>
      <c r="C66" s="134"/>
      <c r="D66" s="134"/>
      <c r="E66" s="135"/>
      <c r="F66" s="135"/>
      <c r="G66" s="136"/>
      <c r="H66" s="136"/>
      <c r="I66" s="137"/>
      <c r="J66" s="137"/>
      <c r="K66" s="137"/>
      <c r="L66" s="137"/>
      <c r="M66" s="137"/>
      <c r="N66" s="137"/>
      <c r="O66" s="137"/>
      <c r="P66" s="137"/>
      <c r="Q66" s="138"/>
      <c r="R66" s="134"/>
      <c r="S66" s="134"/>
      <c r="T66" s="134"/>
      <c r="U66" s="139"/>
      <c r="V66" s="122"/>
    </row>
    <row r="67" spans="1:22" ht="21" customHeight="1">
      <c r="A67" s="134"/>
      <c r="B67" s="134"/>
      <c r="C67" s="134"/>
      <c r="D67" s="134"/>
      <c r="E67" s="135"/>
      <c r="F67" s="135"/>
      <c r="G67" s="136"/>
      <c r="H67" s="136"/>
      <c r="I67" s="137"/>
      <c r="J67" s="137"/>
      <c r="K67" s="137"/>
      <c r="L67" s="137"/>
      <c r="M67" s="137"/>
      <c r="N67" s="137"/>
      <c r="O67" s="137"/>
      <c r="P67" s="137"/>
      <c r="Q67" s="138"/>
      <c r="R67" s="134"/>
      <c r="S67" s="134"/>
      <c r="T67" s="134"/>
      <c r="U67" s="139"/>
      <c r="V67" s="122"/>
    </row>
    <row r="68" spans="1:22" ht="21" customHeight="1">
      <c r="A68" s="134"/>
      <c r="B68" s="134"/>
      <c r="C68" s="134"/>
      <c r="D68" s="134"/>
      <c r="E68" s="135"/>
      <c r="F68" s="135"/>
      <c r="G68" s="136"/>
      <c r="H68" s="136"/>
      <c r="I68" s="137"/>
      <c r="J68" s="137"/>
      <c r="K68" s="137"/>
      <c r="L68" s="137"/>
      <c r="M68" s="137"/>
      <c r="N68" s="137"/>
      <c r="O68" s="137"/>
      <c r="P68" s="137"/>
      <c r="Q68" s="138"/>
      <c r="R68" s="134"/>
      <c r="S68" s="134"/>
      <c r="T68" s="134"/>
      <c r="U68" s="139"/>
      <c r="V68" s="122"/>
    </row>
    <row r="69" spans="1:22" ht="21" customHeight="1">
      <c r="A69" s="134"/>
      <c r="B69" s="134"/>
      <c r="C69" s="134"/>
      <c r="D69" s="134"/>
      <c r="E69" s="135"/>
      <c r="F69" s="135"/>
      <c r="G69" s="136"/>
      <c r="H69" s="136"/>
      <c r="I69" s="137"/>
      <c r="J69" s="137"/>
      <c r="K69" s="137"/>
      <c r="L69" s="137"/>
      <c r="M69" s="137"/>
      <c r="N69" s="137"/>
      <c r="O69" s="137"/>
      <c r="P69" s="137"/>
      <c r="Q69" s="138"/>
      <c r="R69" s="134"/>
      <c r="S69" s="134"/>
      <c r="T69" s="134"/>
      <c r="U69" s="139"/>
      <c r="V69" s="122"/>
    </row>
    <row r="70" spans="1:22" ht="21" customHeight="1">
      <c r="A70" s="134"/>
      <c r="B70" s="134"/>
      <c r="C70" s="134"/>
      <c r="D70" s="134"/>
      <c r="E70" s="135"/>
      <c r="F70" s="135"/>
      <c r="G70" s="136"/>
      <c r="H70" s="136"/>
      <c r="I70" s="137"/>
      <c r="J70" s="137"/>
      <c r="K70" s="137"/>
      <c r="L70" s="137"/>
      <c r="M70" s="137"/>
      <c r="N70" s="137"/>
      <c r="O70" s="137"/>
      <c r="P70" s="137"/>
      <c r="Q70" s="138"/>
      <c r="R70" s="134"/>
      <c r="S70" s="134"/>
      <c r="T70" s="134"/>
      <c r="U70" s="139"/>
      <c r="V70" s="122"/>
    </row>
    <row r="71" spans="1:22" ht="21" customHeight="1">
      <c r="A71" s="134"/>
      <c r="B71" s="134"/>
      <c r="C71" s="134"/>
      <c r="D71" s="134"/>
      <c r="E71" s="135"/>
      <c r="F71" s="135"/>
      <c r="G71" s="136"/>
      <c r="H71" s="136"/>
      <c r="I71" s="137"/>
      <c r="J71" s="137"/>
      <c r="K71" s="137"/>
      <c r="L71" s="137"/>
      <c r="M71" s="137"/>
      <c r="N71" s="137"/>
      <c r="O71" s="137"/>
      <c r="P71" s="137"/>
      <c r="Q71" s="138"/>
      <c r="R71" s="134"/>
      <c r="S71" s="134"/>
      <c r="T71" s="134"/>
      <c r="U71" s="139"/>
      <c r="V71" s="122"/>
    </row>
    <row r="72" spans="1:22" ht="21" customHeight="1">
      <c r="A72" s="134"/>
      <c r="B72" s="134"/>
      <c r="C72" s="134"/>
      <c r="D72" s="134"/>
      <c r="E72" s="135"/>
      <c r="F72" s="135"/>
      <c r="G72" s="136"/>
      <c r="H72" s="136"/>
      <c r="I72" s="137"/>
      <c r="J72" s="137"/>
      <c r="K72" s="137"/>
      <c r="L72" s="137"/>
      <c r="M72" s="137"/>
      <c r="N72" s="137"/>
      <c r="O72" s="137"/>
      <c r="P72" s="137"/>
      <c r="Q72" s="138"/>
      <c r="R72" s="134"/>
      <c r="S72" s="134"/>
      <c r="T72" s="134"/>
      <c r="U72" s="139"/>
      <c r="V72" s="122"/>
    </row>
    <row r="73" spans="1:22" ht="21" customHeight="1">
      <c r="A73" s="134"/>
      <c r="B73" s="134"/>
      <c r="C73" s="134"/>
      <c r="D73" s="134"/>
      <c r="E73" s="135"/>
      <c r="F73" s="135"/>
      <c r="G73" s="136"/>
      <c r="H73" s="136"/>
      <c r="I73" s="137"/>
      <c r="J73" s="137"/>
      <c r="K73" s="137"/>
      <c r="L73" s="137"/>
      <c r="M73" s="137"/>
      <c r="N73" s="137"/>
      <c r="O73" s="137"/>
      <c r="P73" s="137"/>
      <c r="Q73" s="138"/>
      <c r="R73" s="134"/>
      <c r="S73" s="134"/>
      <c r="T73" s="134"/>
      <c r="U73" s="139"/>
      <c r="V73" s="122"/>
    </row>
    <row r="74" spans="1:22" ht="21" customHeight="1">
      <c r="A74" s="134"/>
      <c r="B74" s="134"/>
      <c r="C74" s="134"/>
      <c r="D74" s="134"/>
      <c r="E74" s="140"/>
      <c r="F74" s="140"/>
      <c r="G74" s="136"/>
      <c r="H74" s="136"/>
      <c r="I74" s="136"/>
      <c r="J74" s="136"/>
      <c r="K74" s="136"/>
      <c r="L74" s="137"/>
      <c r="M74" s="137"/>
      <c r="N74" s="137"/>
      <c r="O74" s="137"/>
      <c r="P74" s="136"/>
      <c r="Q74" s="138"/>
      <c r="R74" s="134"/>
      <c r="S74" s="134"/>
      <c r="T74" s="134"/>
      <c r="U74" s="139"/>
      <c r="V74" s="122"/>
    </row>
    <row r="75" spans="1:22" ht="21" customHeight="1">
      <c r="A75" s="134"/>
      <c r="B75" s="134"/>
      <c r="C75" s="134"/>
      <c r="D75" s="134"/>
      <c r="E75" s="140"/>
      <c r="F75" s="140"/>
      <c r="G75" s="136"/>
      <c r="H75" s="136"/>
      <c r="I75" s="137"/>
      <c r="J75" s="137"/>
      <c r="K75" s="137"/>
      <c r="L75" s="137"/>
      <c r="M75" s="137"/>
      <c r="N75" s="137"/>
      <c r="O75" s="137"/>
      <c r="P75" s="137"/>
      <c r="Q75" s="138"/>
      <c r="R75" s="134"/>
      <c r="S75" s="134"/>
      <c r="T75" s="134"/>
      <c r="U75" s="139"/>
      <c r="V75" s="122"/>
    </row>
    <row r="76" spans="1:22" ht="21" customHeight="1">
      <c r="A76" s="134"/>
      <c r="B76" s="134"/>
      <c r="C76" s="134"/>
      <c r="D76" s="134"/>
      <c r="E76" s="140"/>
      <c r="F76" s="140"/>
      <c r="G76" s="136"/>
      <c r="H76" s="136"/>
      <c r="I76" s="136"/>
      <c r="J76" s="136"/>
      <c r="K76" s="136"/>
      <c r="L76" s="137"/>
      <c r="M76" s="137"/>
      <c r="N76" s="137"/>
      <c r="O76" s="137"/>
      <c r="P76" s="136"/>
      <c r="Q76" s="138"/>
      <c r="R76" s="134"/>
      <c r="S76" s="134"/>
      <c r="T76" s="134"/>
      <c r="U76" s="139"/>
      <c r="V76" s="122"/>
    </row>
    <row r="77" spans="1:22" ht="21" customHeight="1">
      <c r="A77" s="134"/>
      <c r="B77" s="134"/>
      <c r="C77" s="134"/>
      <c r="D77" s="134"/>
      <c r="E77" s="140"/>
      <c r="F77" s="140"/>
      <c r="G77" s="136"/>
      <c r="H77" s="136"/>
      <c r="I77" s="137"/>
      <c r="J77" s="137"/>
      <c r="K77" s="137"/>
      <c r="L77" s="137"/>
      <c r="M77" s="137"/>
      <c r="N77" s="137"/>
      <c r="O77" s="137"/>
      <c r="P77" s="137"/>
      <c r="Q77" s="138"/>
      <c r="R77" s="134"/>
      <c r="S77" s="134"/>
      <c r="T77" s="134"/>
      <c r="U77" s="139"/>
      <c r="V77" s="122"/>
    </row>
    <row r="78" spans="1:22" ht="21" customHeight="1">
      <c r="A78" s="134"/>
      <c r="B78" s="134"/>
      <c r="C78" s="134"/>
      <c r="D78" s="134"/>
      <c r="E78" s="140"/>
      <c r="F78" s="140"/>
      <c r="G78" s="136"/>
      <c r="H78" s="136"/>
      <c r="I78" s="137"/>
      <c r="J78" s="137"/>
      <c r="K78" s="137"/>
      <c r="L78" s="137"/>
      <c r="M78" s="137"/>
      <c r="N78" s="137"/>
      <c r="O78" s="137"/>
      <c r="P78" s="137"/>
      <c r="Q78" s="138"/>
      <c r="R78" s="134"/>
      <c r="S78" s="134"/>
      <c r="T78" s="134"/>
      <c r="U78" s="139"/>
      <c r="V78" s="122"/>
    </row>
    <row r="79" spans="1:22" ht="21" customHeight="1">
      <c r="A79" s="134"/>
      <c r="B79" s="134"/>
      <c r="C79" s="134"/>
      <c r="D79" s="134"/>
      <c r="E79" s="140"/>
      <c r="F79" s="140"/>
      <c r="G79" s="136"/>
      <c r="H79" s="136"/>
      <c r="I79" s="137"/>
      <c r="J79" s="137"/>
      <c r="K79" s="137"/>
      <c r="L79" s="137"/>
      <c r="M79" s="137"/>
      <c r="N79" s="137"/>
      <c r="O79" s="137"/>
      <c r="P79" s="137"/>
      <c r="Q79" s="138"/>
      <c r="R79" s="134"/>
      <c r="S79" s="134"/>
      <c r="T79" s="134"/>
      <c r="U79" s="139"/>
      <c r="V79" s="122"/>
    </row>
    <row r="80" spans="1:22" ht="21" customHeight="1">
      <c r="A80" s="134"/>
      <c r="B80" s="134"/>
      <c r="C80" s="134"/>
      <c r="D80" s="134"/>
      <c r="E80" s="140"/>
      <c r="F80" s="140"/>
      <c r="G80" s="136"/>
      <c r="H80" s="136"/>
      <c r="I80" s="137"/>
      <c r="J80" s="137"/>
      <c r="K80" s="137"/>
      <c r="L80" s="137"/>
      <c r="M80" s="137"/>
      <c r="N80" s="137"/>
      <c r="O80" s="137"/>
      <c r="P80" s="137"/>
      <c r="Q80" s="138"/>
      <c r="R80" s="134"/>
      <c r="S80" s="134"/>
      <c r="T80" s="134"/>
      <c r="U80" s="139"/>
      <c r="V80" s="122"/>
    </row>
    <row r="81" spans="1:22" ht="21" customHeight="1">
      <c r="A81" s="134"/>
      <c r="B81" s="134"/>
      <c r="C81" s="134"/>
      <c r="D81" s="134"/>
      <c r="E81" s="140"/>
      <c r="F81" s="140"/>
      <c r="G81" s="136"/>
      <c r="H81" s="136"/>
      <c r="I81" s="137"/>
      <c r="J81" s="137"/>
      <c r="K81" s="137"/>
      <c r="L81" s="137"/>
      <c r="M81" s="137"/>
      <c r="N81" s="137"/>
      <c r="O81" s="137"/>
      <c r="P81" s="137"/>
      <c r="Q81" s="138"/>
      <c r="R81" s="134"/>
      <c r="S81" s="134"/>
      <c r="T81" s="134"/>
      <c r="U81" s="139"/>
      <c r="V81" s="122"/>
    </row>
    <row r="82" spans="1:22" ht="21" customHeight="1">
      <c r="A82" s="134"/>
      <c r="B82" s="134"/>
      <c r="C82" s="134"/>
      <c r="D82" s="134"/>
      <c r="E82" s="140"/>
      <c r="F82" s="140"/>
      <c r="G82" s="136"/>
      <c r="H82" s="136"/>
      <c r="I82" s="137"/>
      <c r="J82" s="137"/>
      <c r="K82" s="137"/>
      <c r="L82" s="137"/>
      <c r="M82" s="137"/>
      <c r="N82" s="137"/>
      <c r="O82" s="137"/>
      <c r="P82" s="137"/>
      <c r="Q82" s="138"/>
      <c r="R82" s="134"/>
      <c r="S82" s="134"/>
      <c r="T82" s="134"/>
      <c r="U82" s="139"/>
      <c r="V82" s="122"/>
    </row>
    <row r="83" spans="1:22" ht="21" customHeight="1">
      <c r="A83" s="134"/>
      <c r="B83" s="134"/>
      <c r="C83" s="134"/>
      <c r="D83" s="134"/>
      <c r="E83" s="140"/>
      <c r="F83" s="140"/>
      <c r="G83" s="136"/>
      <c r="H83" s="136"/>
      <c r="I83" s="137"/>
      <c r="J83" s="137"/>
      <c r="K83" s="137"/>
      <c r="L83" s="137"/>
      <c r="M83" s="137"/>
      <c r="N83" s="137"/>
      <c r="O83" s="137"/>
      <c r="P83" s="137"/>
      <c r="Q83" s="138"/>
      <c r="R83" s="134"/>
      <c r="S83" s="134"/>
      <c r="T83" s="134"/>
      <c r="U83" s="139"/>
      <c r="V83" s="122"/>
    </row>
    <row r="84" spans="1:22" ht="21" customHeight="1">
      <c r="A84" s="134"/>
      <c r="B84" s="134"/>
      <c r="C84" s="134"/>
      <c r="D84" s="134"/>
      <c r="E84" s="140"/>
      <c r="F84" s="140"/>
      <c r="G84" s="136"/>
      <c r="H84" s="136"/>
      <c r="I84" s="137"/>
      <c r="J84" s="137"/>
      <c r="K84" s="137"/>
      <c r="L84" s="137"/>
      <c r="M84" s="137"/>
      <c r="N84" s="137"/>
      <c r="O84" s="137"/>
      <c r="P84" s="137"/>
      <c r="Q84" s="138"/>
      <c r="R84" s="134"/>
      <c r="S84" s="134"/>
      <c r="T84" s="134"/>
      <c r="U84" s="139"/>
      <c r="V84" s="122"/>
    </row>
    <row r="85" spans="1:22" ht="21" customHeight="1">
      <c r="A85" s="134"/>
      <c r="B85" s="134"/>
      <c r="C85" s="134"/>
      <c r="D85" s="134"/>
      <c r="E85" s="140"/>
      <c r="F85" s="140"/>
      <c r="G85" s="136"/>
      <c r="H85" s="136"/>
      <c r="I85" s="136"/>
      <c r="J85" s="136"/>
      <c r="K85" s="136"/>
      <c r="L85" s="137"/>
      <c r="M85" s="137"/>
      <c r="N85" s="137"/>
      <c r="O85" s="137"/>
      <c r="P85" s="136"/>
      <c r="Q85" s="138"/>
      <c r="R85" s="134"/>
      <c r="S85" s="134"/>
      <c r="T85" s="134"/>
      <c r="U85" s="139"/>
      <c r="V85" s="122"/>
    </row>
    <row r="86" spans="1:22" ht="21" customHeight="1">
      <c r="A86" s="134"/>
      <c r="B86" s="134"/>
      <c r="C86" s="134"/>
      <c r="D86" s="134"/>
      <c r="E86" s="140"/>
      <c r="F86" s="140"/>
      <c r="G86" s="136"/>
      <c r="H86" s="136"/>
      <c r="I86" s="136"/>
      <c r="J86" s="136"/>
      <c r="K86" s="136"/>
      <c r="L86" s="137"/>
      <c r="M86" s="137"/>
      <c r="N86" s="137"/>
      <c r="O86" s="137"/>
      <c r="P86" s="136"/>
      <c r="Q86" s="141"/>
      <c r="R86" s="134"/>
      <c r="S86" s="134"/>
      <c r="T86" s="134"/>
      <c r="U86" s="139"/>
      <c r="V86" s="122"/>
    </row>
    <row r="87" spans="1:22" ht="21" customHeight="1">
      <c r="A87" s="134"/>
      <c r="B87" s="134"/>
      <c r="C87" s="134"/>
      <c r="D87" s="134"/>
      <c r="E87" s="140"/>
      <c r="F87" s="140"/>
      <c r="G87" s="136"/>
      <c r="H87" s="136"/>
      <c r="I87" s="137"/>
      <c r="J87" s="137"/>
      <c r="K87" s="137"/>
      <c r="L87" s="137"/>
      <c r="M87" s="137"/>
      <c r="N87" s="137"/>
      <c r="O87" s="137"/>
      <c r="P87" s="137"/>
      <c r="Q87" s="138"/>
      <c r="R87" s="134"/>
      <c r="S87" s="134"/>
      <c r="T87" s="134"/>
      <c r="U87" s="139"/>
      <c r="V87" s="122"/>
    </row>
    <row r="88" spans="1:22" ht="21" customHeight="1">
      <c r="A88" s="134"/>
      <c r="B88" s="134"/>
      <c r="C88" s="134"/>
      <c r="D88" s="134"/>
      <c r="E88" s="140"/>
      <c r="F88" s="140"/>
      <c r="G88" s="136"/>
      <c r="H88" s="136"/>
      <c r="I88" s="137"/>
      <c r="J88" s="137"/>
      <c r="K88" s="137"/>
      <c r="L88" s="137"/>
      <c r="M88" s="137"/>
      <c r="N88" s="137"/>
      <c r="O88" s="137"/>
      <c r="P88" s="137"/>
      <c r="Q88" s="138"/>
      <c r="R88" s="134"/>
      <c r="S88" s="134"/>
      <c r="T88" s="134"/>
      <c r="U88" s="139"/>
      <c r="V88" s="122"/>
    </row>
    <row r="89" spans="1:22" ht="21" customHeight="1">
      <c r="A89" s="134"/>
      <c r="B89" s="134"/>
      <c r="C89" s="134"/>
      <c r="D89" s="134"/>
      <c r="E89" s="140"/>
      <c r="F89" s="140"/>
      <c r="G89" s="136"/>
      <c r="H89" s="136"/>
      <c r="I89" s="137"/>
      <c r="J89" s="137"/>
      <c r="K89" s="137"/>
      <c r="L89" s="137"/>
      <c r="M89" s="137"/>
      <c r="N89" s="137"/>
      <c r="O89" s="137"/>
      <c r="P89" s="137"/>
      <c r="Q89" s="138"/>
      <c r="R89" s="134"/>
      <c r="S89" s="134"/>
      <c r="T89" s="134"/>
      <c r="U89" s="139"/>
      <c r="V89" s="122"/>
    </row>
    <row r="90" spans="1:22" ht="21" customHeight="1">
      <c r="A90" s="134"/>
      <c r="B90" s="134"/>
      <c r="C90" s="134"/>
      <c r="D90" s="134"/>
      <c r="E90" s="140"/>
      <c r="F90" s="140"/>
      <c r="G90" s="136"/>
      <c r="H90" s="136"/>
      <c r="I90" s="137"/>
      <c r="J90" s="137"/>
      <c r="K90" s="137"/>
      <c r="L90" s="137"/>
      <c r="M90" s="137"/>
      <c r="N90" s="137"/>
      <c r="O90" s="137"/>
      <c r="P90" s="137"/>
      <c r="Q90" s="138"/>
      <c r="R90" s="134"/>
      <c r="S90" s="134"/>
      <c r="T90" s="134"/>
      <c r="U90" s="139"/>
      <c r="V90" s="122"/>
    </row>
    <row r="91" spans="1:22" ht="21" customHeight="1">
      <c r="A91" s="134"/>
      <c r="B91" s="134"/>
      <c r="C91" s="134"/>
      <c r="D91" s="134"/>
      <c r="E91" s="140"/>
      <c r="F91" s="140"/>
      <c r="G91" s="136"/>
      <c r="H91" s="136"/>
      <c r="I91" s="137"/>
      <c r="J91" s="137"/>
      <c r="K91" s="137"/>
      <c r="L91" s="137"/>
      <c r="M91" s="137"/>
      <c r="N91" s="137"/>
      <c r="O91" s="137"/>
      <c r="P91" s="137"/>
      <c r="Q91" s="138"/>
      <c r="R91" s="134"/>
      <c r="S91" s="134"/>
      <c r="T91" s="134"/>
      <c r="U91" s="139"/>
      <c r="V91" s="122"/>
    </row>
    <row r="92" spans="1:22" ht="21" customHeight="1">
      <c r="A92" s="134"/>
      <c r="B92" s="134"/>
      <c r="C92" s="134"/>
      <c r="D92" s="134"/>
      <c r="E92" s="140"/>
      <c r="F92" s="140"/>
      <c r="G92" s="136"/>
      <c r="H92" s="136"/>
      <c r="I92" s="137"/>
      <c r="J92" s="137"/>
      <c r="K92" s="137"/>
      <c r="L92" s="137"/>
      <c r="M92" s="137"/>
      <c r="N92" s="137"/>
      <c r="O92" s="137"/>
      <c r="P92" s="137"/>
      <c r="Q92" s="138"/>
      <c r="R92" s="134"/>
      <c r="S92" s="134"/>
      <c r="T92" s="134"/>
      <c r="U92" s="139"/>
      <c r="V92" s="122"/>
    </row>
    <row r="93" spans="1:22" ht="21" customHeight="1">
      <c r="A93" s="134"/>
      <c r="B93" s="134"/>
      <c r="C93" s="134"/>
      <c r="D93" s="134"/>
      <c r="E93" s="140"/>
      <c r="F93" s="140"/>
      <c r="G93" s="136"/>
      <c r="H93" s="136"/>
      <c r="I93" s="137"/>
      <c r="J93" s="137"/>
      <c r="K93" s="137"/>
      <c r="L93" s="137"/>
      <c r="M93" s="137"/>
      <c r="N93" s="137"/>
      <c r="O93" s="137"/>
      <c r="P93" s="137"/>
      <c r="Q93" s="138"/>
      <c r="R93" s="134"/>
      <c r="S93" s="134"/>
      <c r="T93" s="134"/>
      <c r="U93" s="139"/>
      <c r="V93" s="122"/>
    </row>
    <row r="94" spans="1:22" ht="21" customHeight="1">
      <c r="A94" s="134"/>
      <c r="B94" s="134"/>
      <c r="C94" s="134"/>
      <c r="D94" s="134"/>
      <c r="E94" s="140"/>
      <c r="F94" s="140"/>
      <c r="G94" s="136"/>
      <c r="H94" s="136"/>
      <c r="I94" s="137"/>
      <c r="J94" s="137"/>
      <c r="K94" s="137"/>
      <c r="L94" s="137"/>
      <c r="M94" s="137"/>
      <c r="N94" s="137"/>
      <c r="O94" s="137"/>
      <c r="P94" s="137"/>
      <c r="Q94" s="138"/>
      <c r="R94" s="134"/>
      <c r="S94" s="134"/>
      <c r="T94" s="134"/>
      <c r="U94" s="139"/>
      <c r="V94" s="122"/>
    </row>
    <row r="95" spans="1:22" ht="21" customHeight="1">
      <c r="A95" s="134"/>
      <c r="B95" s="134"/>
      <c r="C95" s="134"/>
      <c r="D95" s="134"/>
      <c r="E95" s="140"/>
      <c r="F95" s="140"/>
      <c r="G95" s="136"/>
      <c r="H95" s="136"/>
      <c r="I95" s="137"/>
      <c r="J95" s="137"/>
      <c r="K95" s="137"/>
      <c r="L95" s="137"/>
      <c r="M95" s="137"/>
      <c r="N95" s="137"/>
      <c r="O95" s="137"/>
      <c r="P95" s="137"/>
      <c r="Q95" s="138"/>
      <c r="R95" s="134"/>
      <c r="S95" s="134"/>
      <c r="T95" s="134"/>
      <c r="U95" s="139"/>
      <c r="V95" s="122"/>
    </row>
    <row r="96" spans="1:22" ht="21" customHeight="1">
      <c r="A96" s="134"/>
      <c r="B96" s="134"/>
      <c r="C96" s="134"/>
      <c r="D96" s="134"/>
      <c r="E96" s="140"/>
      <c r="F96" s="140"/>
      <c r="G96" s="136"/>
      <c r="H96" s="136"/>
      <c r="I96" s="137"/>
      <c r="J96" s="137"/>
      <c r="K96" s="137"/>
      <c r="L96" s="137"/>
      <c r="M96" s="137"/>
      <c r="N96" s="137"/>
      <c r="O96" s="137"/>
      <c r="P96" s="137"/>
      <c r="Q96" s="138"/>
      <c r="R96" s="134"/>
      <c r="S96" s="134"/>
      <c r="T96" s="134"/>
      <c r="U96" s="139"/>
      <c r="V96" s="122"/>
    </row>
    <row r="97" spans="1:22" ht="21" customHeight="1">
      <c r="A97" s="134"/>
      <c r="B97" s="134"/>
      <c r="C97" s="134"/>
      <c r="D97" s="134"/>
      <c r="E97" s="140"/>
      <c r="F97" s="140"/>
      <c r="G97" s="136"/>
      <c r="H97" s="136"/>
      <c r="I97" s="137"/>
      <c r="J97" s="137"/>
      <c r="K97" s="137"/>
      <c r="L97" s="137"/>
      <c r="M97" s="137"/>
      <c r="N97" s="137"/>
      <c r="O97" s="137"/>
      <c r="P97" s="137"/>
      <c r="Q97" s="138"/>
      <c r="R97" s="134"/>
      <c r="S97" s="134"/>
      <c r="T97" s="134"/>
      <c r="U97" s="139"/>
      <c r="V97" s="122"/>
    </row>
    <row r="98" spans="1:22" ht="21" customHeight="1">
      <c r="A98" s="134"/>
      <c r="B98" s="134"/>
      <c r="C98" s="134"/>
      <c r="D98" s="134"/>
      <c r="E98" s="140"/>
      <c r="F98" s="140"/>
      <c r="G98" s="136"/>
      <c r="H98" s="136"/>
      <c r="I98" s="137"/>
      <c r="J98" s="137"/>
      <c r="K98" s="137"/>
      <c r="L98" s="137"/>
      <c r="M98" s="137"/>
      <c r="N98" s="137"/>
      <c r="O98" s="137"/>
      <c r="P98" s="137"/>
      <c r="Q98" s="138"/>
      <c r="R98" s="134"/>
      <c r="S98" s="134"/>
      <c r="T98" s="134"/>
      <c r="U98" s="139"/>
      <c r="V98" s="122"/>
    </row>
    <row r="99" spans="1:22" ht="21" customHeight="1">
      <c r="A99" s="134"/>
      <c r="B99" s="134"/>
      <c r="C99" s="134"/>
      <c r="D99" s="134"/>
      <c r="E99" s="140"/>
      <c r="F99" s="140"/>
      <c r="G99" s="136"/>
      <c r="H99" s="136"/>
      <c r="I99" s="137"/>
      <c r="J99" s="137"/>
      <c r="K99" s="137"/>
      <c r="L99" s="137"/>
      <c r="M99" s="137"/>
      <c r="N99" s="137"/>
      <c r="O99" s="137"/>
      <c r="P99" s="137"/>
      <c r="Q99" s="138"/>
      <c r="R99" s="134"/>
      <c r="S99" s="134"/>
      <c r="T99" s="134"/>
      <c r="U99" s="139"/>
      <c r="V99" s="122"/>
    </row>
    <row r="100" spans="1:22" ht="21" customHeight="1">
      <c r="A100" s="134"/>
      <c r="B100" s="134"/>
      <c r="C100" s="134"/>
      <c r="D100" s="134"/>
      <c r="E100" s="140"/>
      <c r="F100" s="140"/>
      <c r="G100" s="136"/>
      <c r="H100" s="136"/>
      <c r="I100" s="137"/>
      <c r="J100" s="137"/>
      <c r="K100" s="137"/>
      <c r="L100" s="137"/>
      <c r="M100" s="137"/>
      <c r="N100" s="137"/>
      <c r="O100" s="137"/>
      <c r="P100" s="137"/>
      <c r="Q100" s="138"/>
      <c r="R100" s="134"/>
      <c r="S100" s="134"/>
      <c r="T100" s="134"/>
      <c r="U100" s="139"/>
      <c r="V100" s="122"/>
    </row>
    <row r="101" spans="1:22" ht="21" customHeight="1">
      <c r="A101" s="134"/>
      <c r="B101" s="134"/>
      <c r="C101" s="134"/>
      <c r="D101" s="134"/>
      <c r="E101" s="140"/>
      <c r="F101" s="140"/>
      <c r="G101" s="136"/>
      <c r="H101" s="136"/>
      <c r="I101" s="136"/>
      <c r="J101" s="136"/>
      <c r="K101" s="137"/>
      <c r="L101" s="137"/>
      <c r="M101" s="137"/>
      <c r="N101" s="137"/>
      <c r="O101" s="137"/>
      <c r="P101" s="136"/>
      <c r="Q101" s="138"/>
      <c r="R101" s="134"/>
      <c r="S101" s="134"/>
      <c r="T101" s="134"/>
      <c r="U101" s="139"/>
      <c r="V101" s="122"/>
    </row>
    <row r="102" spans="1:22" ht="21" customHeight="1">
      <c r="A102" s="134"/>
      <c r="B102" s="134"/>
      <c r="C102" s="134"/>
      <c r="D102" s="134"/>
      <c r="E102" s="140"/>
      <c r="F102" s="140"/>
      <c r="G102" s="136"/>
      <c r="H102" s="136"/>
      <c r="I102" s="137"/>
      <c r="J102" s="137"/>
      <c r="K102" s="137"/>
      <c r="L102" s="137"/>
      <c r="M102" s="137"/>
      <c r="N102" s="137"/>
      <c r="O102" s="137"/>
      <c r="P102" s="137"/>
      <c r="Q102" s="138"/>
      <c r="R102" s="134"/>
      <c r="S102" s="134"/>
      <c r="T102" s="134"/>
      <c r="U102" s="139"/>
      <c r="V102" s="122"/>
    </row>
    <row r="103" spans="1:22" ht="21" customHeight="1">
      <c r="A103" s="134"/>
      <c r="B103" s="134"/>
      <c r="C103" s="134"/>
      <c r="D103" s="134"/>
      <c r="E103" s="140"/>
      <c r="F103" s="140"/>
      <c r="G103" s="136"/>
      <c r="H103" s="136"/>
      <c r="I103" s="137"/>
      <c r="J103" s="137"/>
      <c r="K103" s="137"/>
      <c r="L103" s="137"/>
      <c r="M103" s="137"/>
      <c r="N103" s="137"/>
      <c r="O103" s="137"/>
      <c r="P103" s="137"/>
      <c r="Q103" s="138"/>
      <c r="R103" s="134"/>
      <c r="S103" s="134"/>
      <c r="T103" s="134"/>
      <c r="U103" s="139"/>
      <c r="V103" s="122"/>
    </row>
    <row r="104" spans="1:22" ht="21" customHeight="1">
      <c r="A104" s="134"/>
      <c r="B104" s="134"/>
      <c r="C104" s="134"/>
      <c r="D104" s="134"/>
      <c r="E104" s="140"/>
      <c r="F104" s="140"/>
      <c r="G104" s="136"/>
      <c r="H104" s="136"/>
      <c r="I104" s="137"/>
      <c r="J104" s="137"/>
      <c r="K104" s="137"/>
      <c r="L104" s="137"/>
      <c r="M104" s="137"/>
      <c r="N104" s="137"/>
      <c r="O104" s="137"/>
      <c r="P104" s="137"/>
      <c r="Q104" s="138"/>
      <c r="R104" s="134"/>
      <c r="S104" s="134"/>
      <c r="T104" s="134"/>
      <c r="U104" s="139"/>
      <c r="V104" s="122"/>
    </row>
    <row r="105" spans="1:22" ht="21" customHeight="1">
      <c r="A105" s="134"/>
      <c r="B105" s="134"/>
      <c r="C105" s="134"/>
      <c r="D105" s="134"/>
      <c r="E105" s="140"/>
      <c r="F105" s="140"/>
      <c r="G105" s="136"/>
      <c r="H105" s="136"/>
      <c r="I105" s="137"/>
      <c r="J105" s="137"/>
      <c r="K105" s="137"/>
      <c r="L105" s="137"/>
      <c r="M105" s="137"/>
      <c r="N105" s="137"/>
      <c r="O105" s="137"/>
      <c r="P105" s="137"/>
      <c r="Q105" s="138"/>
      <c r="R105" s="134"/>
      <c r="S105" s="134"/>
      <c r="T105" s="134"/>
      <c r="U105" s="139"/>
      <c r="V105" s="122"/>
    </row>
    <row r="106" spans="1:22" ht="21" customHeight="1">
      <c r="A106" s="134"/>
      <c r="B106" s="134"/>
      <c r="C106" s="134"/>
      <c r="D106" s="134"/>
      <c r="E106" s="140"/>
      <c r="F106" s="140"/>
      <c r="G106" s="136"/>
      <c r="H106" s="136"/>
      <c r="I106" s="137"/>
      <c r="J106" s="137"/>
      <c r="K106" s="137"/>
      <c r="L106" s="137"/>
      <c r="M106" s="137"/>
      <c r="N106" s="137"/>
      <c r="O106" s="137"/>
      <c r="P106" s="137"/>
      <c r="Q106" s="138"/>
      <c r="R106" s="134"/>
      <c r="S106" s="134"/>
      <c r="T106" s="134"/>
      <c r="U106" s="139"/>
      <c r="V106" s="122"/>
    </row>
    <row r="107" spans="1:22" ht="21" customHeight="1">
      <c r="A107" s="134"/>
      <c r="B107" s="134"/>
      <c r="C107" s="134"/>
      <c r="D107" s="134"/>
      <c r="E107" s="140"/>
      <c r="F107" s="140"/>
      <c r="G107" s="136"/>
      <c r="H107" s="136"/>
      <c r="I107" s="137"/>
      <c r="J107" s="137"/>
      <c r="K107" s="137"/>
      <c r="L107" s="137"/>
      <c r="M107" s="137"/>
      <c r="N107" s="137"/>
      <c r="O107" s="137"/>
      <c r="P107" s="137"/>
      <c r="Q107" s="138"/>
      <c r="R107" s="134"/>
      <c r="S107" s="134"/>
      <c r="T107" s="134"/>
      <c r="U107" s="139"/>
      <c r="V107" s="122"/>
    </row>
    <row r="108" spans="1:22" ht="21" customHeight="1">
      <c r="A108" s="134"/>
      <c r="B108" s="134"/>
      <c r="C108" s="134"/>
      <c r="D108" s="134"/>
      <c r="E108" s="140"/>
      <c r="F108" s="140"/>
      <c r="G108" s="136"/>
      <c r="H108" s="136"/>
      <c r="I108" s="137"/>
      <c r="J108" s="137"/>
      <c r="K108" s="137"/>
      <c r="L108" s="137"/>
      <c r="M108" s="137"/>
      <c r="N108" s="137"/>
      <c r="O108" s="137"/>
      <c r="P108" s="137"/>
      <c r="Q108" s="138"/>
      <c r="R108" s="134"/>
      <c r="S108" s="134"/>
      <c r="T108" s="134"/>
      <c r="U108" s="139"/>
      <c r="V108" s="122"/>
    </row>
    <row r="109" spans="1:22" ht="21" customHeight="1">
      <c r="A109" s="134"/>
      <c r="B109" s="134"/>
      <c r="C109" s="134"/>
      <c r="D109" s="134"/>
      <c r="E109" s="140"/>
      <c r="F109" s="140"/>
      <c r="G109" s="136"/>
      <c r="H109" s="136"/>
      <c r="I109" s="137"/>
      <c r="J109" s="137"/>
      <c r="K109" s="137"/>
      <c r="L109" s="137"/>
      <c r="M109" s="137"/>
      <c r="N109" s="137"/>
      <c r="O109" s="137"/>
      <c r="P109" s="137"/>
      <c r="Q109" s="138"/>
      <c r="R109" s="134"/>
      <c r="S109" s="134"/>
      <c r="T109" s="134"/>
      <c r="U109" s="139"/>
      <c r="V109" s="122"/>
    </row>
    <row r="110" spans="1:22" ht="21" customHeight="1">
      <c r="A110" s="134"/>
      <c r="B110" s="134"/>
      <c r="C110" s="134"/>
      <c r="D110" s="134"/>
      <c r="E110" s="140"/>
      <c r="F110" s="140"/>
      <c r="G110" s="136"/>
      <c r="H110" s="136"/>
      <c r="I110" s="137"/>
      <c r="J110" s="137"/>
      <c r="K110" s="137"/>
      <c r="L110" s="137"/>
      <c r="M110" s="137"/>
      <c r="N110" s="137"/>
      <c r="O110" s="137"/>
      <c r="P110" s="137"/>
      <c r="Q110" s="138"/>
      <c r="R110" s="134"/>
      <c r="S110" s="134"/>
      <c r="T110" s="134"/>
      <c r="U110" s="139"/>
      <c r="V110" s="122"/>
    </row>
    <row r="111" spans="1:22" ht="21" customHeight="1">
      <c r="A111" s="134"/>
      <c r="B111" s="134"/>
      <c r="C111" s="134"/>
      <c r="D111" s="134"/>
      <c r="E111" s="140"/>
      <c r="F111" s="140"/>
      <c r="G111" s="136"/>
      <c r="H111" s="136"/>
      <c r="I111" s="136"/>
      <c r="J111" s="136"/>
      <c r="K111" s="137"/>
      <c r="L111" s="137"/>
      <c r="M111" s="137"/>
      <c r="N111" s="137"/>
      <c r="O111" s="137"/>
      <c r="P111" s="136"/>
      <c r="Q111" s="138"/>
      <c r="R111" s="134"/>
      <c r="S111" s="134"/>
      <c r="T111" s="134"/>
      <c r="U111" s="139"/>
      <c r="V111" s="122"/>
    </row>
    <row r="112" spans="1:22" ht="21" customHeight="1">
      <c r="A112" s="134"/>
      <c r="B112" s="134"/>
      <c r="C112" s="134"/>
      <c r="D112" s="134"/>
      <c r="E112" s="140"/>
      <c r="F112" s="140"/>
      <c r="G112" s="136"/>
      <c r="H112" s="136"/>
      <c r="I112" s="137"/>
      <c r="J112" s="137"/>
      <c r="K112" s="137"/>
      <c r="L112" s="137"/>
      <c r="M112" s="137"/>
      <c r="N112" s="137"/>
      <c r="O112" s="137"/>
      <c r="P112" s="137"/>
      <c r="Q112" s="138"/>
      <c r="R112" s="134"/>
      <c r="S112" s="134"/>
      <c r="T112" s="134"/>
      <c r="U112" s="139"/>
      <c r="V112" s="122"/>
    </row>
    <row r="113" spans="1:22" ht="21" customHeight="1">
      <c r="A113" s="134"/>
      <c r="B113" s="134"/>
      <c r="C113" s="134"/>
      <c r="D113" s="134"/>
      <c r="E113" s="140"/>
      <c r="F113" s="140"/>
      <c r="G113" s="136"/>
      <c r="H113" s="136"/>
      <c r="I113" s="137"/>
      <c r="J113" s="137"/>
      <c r="K113" s="137"/>
      <c r="L113" s="137"/>
      <c r="M113" s="137"/>
      <c r="N113" s="137"/>
      <c r="O113" s="137"/>
      <c r="P113" s="137"/>
      <c r="Q113" s="138"/>
      <c r="R113" s="134"/>
      <c r="S113" s="134"/>
      <c r="T113" s="134"/>
      <c r="U113" s="139"/>
      <c r="V113" s="122"/>
    </row>
    <row r="114" spans="1:22" ht="21" customHeight="1">
      <c r="A114" s="134"/>
      <c r="B114" s="134"/>
      <c r="C114" s="134"/>
      <c r="D114" s="134"/>
      <c r="E114" s="140"/>
      <c r="F114" s="140"/>
      <c r="G114" s="136"/>
      <c r="H114" s="136"/>
      <c r="I114" s="137"/>
      <c r="J114" s="137"/>
      <c r="K114" s="137"/>
      <c r="L114" s="137"/>
      <c r="M114" s="137"/>
      <c r="N114" s="137"/>
      <c r="O114" s="137"/>
      <c r="P114" s="137"/>
      <c r="Q114" s="138"/>
      <c r="R114" s="134"/>
      <c r="S114" s="134"/>
      <c r="T114" s="134"/>
      <c r="U114" s="139"/>
      <c r="V114" s="122"/>
    </row>
    <row r="115" spans="1:22" ht="21" customHeight="1">
      <c r="A115" s="134"/>
      <c r="B115" s="134"/>
      <c r="C115" s="134"/>
      <c r="D115" s="134"/>
      <c r="E115" s="140"/>
      <c r="F115" s="140"/>
      <c r="G115" s="136"/>
      <c r="H115" s="136"/>
      <c r="I115" s="137"/>
      <c r="J115" s="137"/>
      <c r="K115" s="137"/>
      <c r="L115" s="137"/>
      <c r="M115" s="137"/>
      <c r="N115" s="137"/>
      <c r="O115" s="137"/>
      <c r="P115" s="137"/>
      <c r="Q115" s="138"/>
      <c r="R115" s="134"/>
      <c r="S115" s="134"/>
      <c r="T115" s="134"/>
      <c r="U115" s="139"/>
      <c r="V115" s="122"/>
    </row>
    <row r="116" spans="1:22" ht="21" customHeight="1">
      <c r="A116" s="134"/>
      <c r="B116" s="134"/>
      <c r="C116" s="134"/>
      <c r="D116" s="134"/>
      <c r="E116" s="140"/>
      <c r="F116" s="140"/>
      <c r="G116" s="136"/>
      <c r="H116" s="136"/>
      <c r="I116" s="137"/>
      <c r="J116" s="137"/>
      <c r="K116" s="137"/>
      <c r="L116" s="137"/>
      <c r="M116" s="137"/>
      <c r="N116" s="137"/>
      <c r="O116" s="137"/>
      <c r="P116" s="137"/>
      <c r="Q116" s="138"/>
      <c r="R116" s="134"/>
      <c r="S116" s="134"/>
      <c r="T116" s="134"/>
      <c r="U116" s="139"/>
      <c r="V116" s="122"/>
    </row>
    <row r="117" spans="1:22" ht="21" customHeight="1">
      <c r="A117" s="134"/>
      <c r="B117" s="134"/>
      <c r="C117" s="134"/>
      <c r="D117" s="134"/>
      <c r="E117" s="140"/>
      <c r="F117" s="140"/>
      <c r="G117" s="136"/>
      <c r="H117" s="136"/>
      <c r="I117" s="136"/>
      <c r="J117" s="136"/>
      <c r="K117" s="137"/>
      <c r="L117" s="137"/>
      <c r="M117" s="137"/>
      <c r="N117" s="137"/>
      <c r="O117" s="137"/>
      <c r="P117" s="136"/>
      <c r="Q117" s="138"/>
      <c r="R117" s="134"/>
      <c r="S117" s="134"/>
      <c r="T117" s="134"/>
      <c r="U117" s="139"/>
      <c r="V117" s="122"/>
    </row>
    <row r="118" spans="1:22" ht="21" customHeight="1">
      <c r="A118" s="134"/>
      <c r="B118" s="134"/>
      <c r="C118" s="134"/>
      <c r="D118" s="134"/>
      <c r="E118" s="140"/>
      <c r="F118" s="140"/>
      <c r="G118" s="136"/>
      <c r="H118" s="136"/>
      <c r="I118" s="137"/>
      <c r="J118" s="137"/>
      <c r="K118" s="137"/>
      <c r="L118" s="137"/>
      <c r="M118" s="137"/>
      <c r="N118" s="137"/>
      <c r="O118" s="137"/>
      <c r="P118" s="137"/>
      <c r="Q118" s="138"/>
      <c r="R118" s="134"/>
      <c r="S118" s="134"/>
      <c r="T118" s="134"/>
      <c r="U118" s="139"/>
      <c r="V118" s="122"/>
    </row>
    <row r="119" spans="1:22" ht="21" customHeight="1">
      <c r="A119" s="134"/>
      <c r="B119" s="134"/>
      <c r="C119" s="134"/>
      <c r="D119" s="134"/>
      <c r="E119" s="140"/>
      <c r="F119" s="140"/>
      <c r="G119" s="136"/>
      <c r="H119" s="136"/>
      <c r="I119" s="137"/>
      <c r="J119" s="137"/>
      <c r="K119" s="137"/>
      <c r="L119" s="137"/>
      <c r="M119" s="137"/>
      <c r="N119" s="137"/>
      <c r="O119" s="137"/>
      <c r="P119" s="137"/>
      <c r="Q119" s="138"/>
      <c r="R119" s="134"/>
      <c r="S119" s="134"/>
      <c r="T119" s="134"/>
      <c r="U119" s="139"/>
      <c r="V119" s="122"/>
    </row>
    <row r="120" spans="1:22" ht="21" customHeight="1">
      <c r="A120" s="134"/>
      <c r="B120" s="134"/>
      <c r="C120" s="134"/>
      <c r="D120" s="134"/>
      <c r="E120" s="140"/>
      <c r="F120" s="140"/>
      <c r="G120" s="136"/>
      <c r="H120" s="136"/>
      <c r="I120" s="137"/>
      <c r="J120" s="137"/>
      <c r="K120" s="137"/>
      <c r="L120" s="137"/>
      <c r="M120" s="137"/>
      <c r="N120" s="137"/>
      <c r="O120" s="137"/>
      <c r="P120" s="137"/>
      <c r="Q120" s="138"/>
      <c r="R120" s="134"/>
      <c r="S120" s="134"/>
      <c r="T120" s="134"/>
      <c r="U120" s="139"/>
      <c r="V120" s="122"/>
    </row>
    <row r="121" spans="1:22" ht="21" customHeight="1">
      <c r="A121" s="134"/>
      <c r="B121" s="134"/>
      <c r="C121" s="134"/>
      <c r="D121" s="134"/>
      <c r="E121" s="140"/>
      <c r="F121" s="140"/>
      <c r="G121" s="136"/>
      <c r="H121" s="136"/>
      <c r="I121" s="136"/>
      <c r="J121" s="136"/>
      <c r="K121" s="137"/>
      <c r="L121" s="137"/>
      <c r="M121" s="137"/>
      <c r="N121" s="137"/>
      <c r="O121" s="137"/>
      <c r="P121" s="136"/>
      <c r="Q121" s="138"/>
      <c r="R121" s="134"/>
      <c r="S121" s="134"/>
      <c r="T121" s="134"/>
      <c r="U121" s="139"/>
      <c r="V121" s="122"/>
    </row>
    <row r="122" spans="1:22" ht="21" customHeight="1">
      <c r="A122" s="134"/>
      <c r="B122" s="134"/>
      <c r="C122" s="134"/>
      <c r="D122" s="134"/>
      <c r="E122" s="140"/>
      <c r="F122" s="140"/>
      <c r="G122" s="136"/>
      <c r="H122" s="136"/>
      <c r="I122" s="137"/>
      <c r="J122" s="137"/>
      <c r="K122" s="137"/>
      <c r="L122" s="137"/>
      <c r="M122" s="137"/>
      <c r="N122" s="137"/>
      <c r="O122" s="137"/>
      <c r="P122" s="137"/>
      <c r="Q122" s="138"/>
      <c r="R122" s="134"/>
      <c r="S122" s="134"/>
      <c r="T122" s="134"/>
      <c r="U122" s="139"/>
      <c r="V122" s="122"/>
    </row>
    <row r="123" spans="1:22" ht="21" customHeight="1">
      <c r="A123" s="134"/>
      <c r="B123" s="134"/>
      <c r="C123" s="134"/>
      <c r="D123" s="134"/>
      <c r="E123" s="140"/>
      <c r="F123" s="140"/>
      <c r="G123" s="136"/>
      <c r="H123" s="136"/>
      <c r="I123" s="137"/>
      <c r="J123" s="137"/>
      <c r="K123" s="137"/>
      <c r="L123" s="137"/>
      <c r="M123" s="137"/>
      <c r="N123" s="137"/>
      <c r="O123" s="137"/>
      <c r="P123" s="137"/>
      <c r="Q123" s="138"/>
      <c r="R123" s="134"/>
      <c r="S123" s="134"/>
      <c r="T123" s="134"/>
      <c r="U123" s="139"/>
      <c r="V123" s="122"/>
    </row>
    <row r="124" spans="1:22" ht="21" customHeight="1">
      <c r="A124" s="134"/>
      <c r="B124" s="134"/>
      <c r="C124" s="134"/>
      <c r="D124" s="134"/>
      <c r="E124" s="140"/>
      <c r="F124" s="140"/>
      <c r="G124" s="136"/>
      <c r="H124" s="136"/>
      <c r="I124" s="136"/>
      <c r="J124" s="136"/>
      <c r="K124" s="136"/>
      <c r="L124" s="137"/>
      <c r="M124" s="137"/>
      <c r="N124" s="137"/>
      <c r="O124" s="137"/>
      <c r="P124" s="136"/>
      <c r="Q124" s="137"/>
      <c r="R124" s="134"/>
      <c r="S124" s="134"/>
      <c r="T124" s="134"/>
      <c r="U124" s="139"/>
      <c r="V124" s="122"/>
    </row>
    <row r="125" spans="1:22" ht="21" customHeight="1">
      <c r="A125" s="134"/>
      <c r="B125" s="134"/>
      <c r="C125" s="134"/>
      <c r="D125" s="134"/>
      <c r="E125" s="140"/>
      <c r="F125" s="140"/>
      <c r="G125" s="136"/>
      <c r="H125" s="136"/>
      <c r="I125" s="137"/>
      <c r="J125" s="137"/>
      <c r="K125" s="137"/>
      <c r="L125" s="137"/>
      <c r="M125" s="137"/>
      <c r="N125" s="137"/>
      <c r="O125" s="137"/>
      <c r="P125" s="137"/>
      <c r="Q125" s="138"/>
      <c r="R125" s="134"/>
      <c r="S125" s="134"/>
      <c r="T125" s="134"/>
      <c r="U125" s="139"/>
      <c r="V125" s="122"/>
    </row>
    <row r="126" spans="1:22" ht="21" customHeight="1">
      <c r="A126" s="134"/>
      <c r="B126" s="134"/>
      <c r="C126" s="134"/>
      <c r="D126" s="134"/>
      <c r="E126" s="140"/>
      <c r="F126" s="140"/>
      <c r="G126" s="136"/>
      <c r="H126" s="136"/>
      <c r="I126" s="137"/>
      <c r="J126" s="137"/>
      <c r="K126" s="137"/>
      <c r="L126" s="137"/>
      <c r="M126" s="137"/>
      <c r="N126" s="137"/>
      <c r="O126" s="137"/>
      <c r="P126" s="137"/>
      <c r="Q126" s="138"/>
      <c r="R126" s="134"/>
      <c r="S126" s="134"/>
      <c r="T126" s="134"/>
      <c r="U126" s="139"/>
      <c r="V126" s="122"/>
    </row>
    <row r="127" spans="1:22" ht="21" customHeight="1">
      <c r="A127" s="134"/>
      <c r="B127" s="134"/>
      <c r="C127" s="134"/>
      <c r="D127" s="134"/>
      <c r="E127" s="140"/>
      <c r="F127" s="140"/>
      <c r="G127" s="136"/>
      <c r="H127" s="136"/>
      <c r="I127" s="137"/>
      <c r="J127" s="137"/>
      <c r="K127" s="137"/>
      <c r="L127" s="137"/>
      <c r="M127" s="137"/>
      <c r="N127" s="137"/>
      <c r="O127" s="137"/>
      <c r="P127" s="137"/>
      <c r="Q127" s="138"/>
      <c r="R127" s="134"/>
      <c r="S127" s="134"/>
      <c r="T127" s="134"/>
      <c r="U127" s="139"/>
      <c r="V127" s="122"/>
    </row>
    <row r="128" spans="1:22" ht="21" customHeight="1">
      <c r="A128" s="134"/>
      <c r="B128" s="134"/>
      <c r="C128" s="134"/>
      <c r="D128" s="134"/>
      <c r="E128" s="140"/>
      <c r="F128" s="140"/>
      <c r="G128" s="136"/>
      <c r="H128" s="136"/>
      <c r="I128" s="137"/>
      <c r="J128" s="137"/>
      <c r="K128" s="137"/>
      <c r="L128" s="137"/>
      <c r="M128" s="137"/>
      <c r="N128" s="137"/>
      <c r="O128" s="137"/>
      <c r="P128" s="137"/>
      <c r="Q128" s="138"/>
      <c r="R128" s="134"/>
      <c r="S128" s="134"/>
      <c r="T128" s="134"/>
      <c r="U128" s="139"/>
      <c r="V128" s="122"/>
    </row>
    <row r="129" spans="1:22" ht="21" customHeight="1">
      <c r="A129" s="134"/>
      <c r="B129" s="134"/>
      <c r="C129" s="134"/>
      <c r="D129" s="134"/>
      <c r="E129" s="140"/>
      <c r="F129" s="140"/>
      <c r="G129" s="136"/>
      <c r="H129" s="136"/>
      <c r="I129" s="137"/>
      <c r="J129" s="137"/>
      <c r="K129" s="137"/>
      <c r="L129" s="137"/>
      <c r="M129" s="137"/>
      <c r="N129" s="137"/>
      <c r="O129" s="137"/>
      <c r="P129" s="137"/>
      <c r="Q129" s="138"/>
      <c r="R129" s="134"/>
      <c r="S129" s="134"/>
      <c r="T129" s="134"/>
      <c r="U129" s="139"/>
      <c r="V129" s="122"/>
    </row>
    <row r="130" spans="1:22" ht="21" customHeight="1">
      <c r="A130" s="134"/>
      <c r="B130" s="134"/>
      <c r="C130" s="134"/>
      <c r="D130" s="134"/>
      <c r="E130" s="140"/>
      <c r="F130" s="140"/>
      <c r="G130" s="136"/>
      <c r="H130" s="136"/>
      <c r="I130" s="137"/>
      <c r="J130" s="137"/>
      <c r="K130" s="137"/>
      <c r="L130" s="137"/>
      <c r="M130" s="137"/>
      <c r="N130" s="137"/>
      <c r="O130" s="137"/>
      <c r="P130" s="137"/>
      <c r="Q130" s="138"/>
      <c r="R130" s="134"/>
      <c r="S130" s="134"/>
      <c r="T130" s="134"/>
      <c r="U130" s="139"/>
      <c r="V130" s="122"/>
    </row>
    <row r="131" spans="1:22" ht="21" customHeight="1">
      <c r="A131" s="134"/>
      <c r="B131" s="134"/>
      <c r="C131" s="134"/>
      <c r="D131" s="134"/>
      <c r="E131" s="140"/>
      <c r="F131" s="140"/>
      <c r="G131" s="136"/>
      <c r="H131" s="136"/>
      <c r="I131" s="137"/>
      <c r="J131" s="137"/>
      <c r="K131" s="137"/>
      <c r="L131" s="137"/>
      <c r="M131" s="137"/>
      <c r="N131" s="137"/>
      <c r="O131" s="137"/>
      <c r="P131" s="137"/>
      <c r="Q131" s="138"/>
      <c r="R131" s="134"/>
      <c r="S131" s="134"/>
      <c r="T131" s="134"/>
      <c r="U131" s="139"/>
      <c r="V131" s="122"/>
    </row>
    <row r="132" spans="1:22" ht="21" customHeight="1">
      <c r="A132" s="134"/>
      <c r="B132" s="134"/>
      <c r="C132" s="134"/>
      <c r="D132" s="134"/>
      <c r="E132" s="140"/>
      <c r="F132" s="140"/>
      <c r="G132" s="136"/>
      <c r="H132" s="136"/>
      <c r="I132" s="136"/>
      <c r="J132" s="136"/>
      <c r="K132" s="137"/>
      <c r="L132" s="137"/>
      <c r="M132" s="137"/>
      <c r="N132" s="137"/>
      <c r="O132" s="137"/>
      <c r="P132" s="136"/>
      <c r="Q132" s="141"/>
      <c r="R132" s="134"/>
      <c r="S132" s="134"/>
      <c r="T132" s="134"/>
      <c r="U132" s="139"/>
      <c r="V132" s="122"/>
    </row>
    <row r="133" spans="1:22" ht="21" customHeight="1">
      <c r="A133" s="134"/>
      <c r="B133" s="134"/>
      <c r="C133" s="134"/>
      <c r="D133" s="134"/>
      <c r="E133" s="140"/>
      <c r="F133" s="140"/>
      <c r="G133" s="136"/>
      <c r="H133" s="136"/>
      <c r="I133" s="137"/>
      <c r="J133" s="137"/>
      <c r="K133" s="137"/>
      <c r="L133" s="137"/>
      <c r="M133" s="137"/>
      <c r="N133" s="137"/>
      <c r="O133" s="137"/>
      <c r="P133" s="137"/>
      <c r="Q133" s="138"/>
      <c r="R133" s="134"/>
      <c r="S133" s="134"/>
      <c r="T133" s="134"/>
      <c r="U133" s="139"/>
      <c r="V133" s="122"/>
    </row>
    <row r="134" spans="1:22" ht="21" customHeight="1">
      <c r="A134" s="134"/>
      <c r="B134" s="134"/>
      <c r="C134" s="134"/>
      <c r="D134" s="134"/>
      <c r="E134" s="140"/>
      <c r="F134" s="140"/>
      <c r="G134" s="136"/>
      <c r="H134" s="136"/>
      <c r="I134" s="137"/>
      <c r="J134" s="137"/>
      <c r="K134" s="137"/>
      <c r="L134" s="137"/>
      <c r="M134" s="137"/>
      <c r="N134" s="137"/>
      <c r="O134" s="137"/>
      <c r="P134" s="137"/>
      <c r="Q134" s="138"/>
      <c r="R134" s="134"/>
      <c r="S134" s="134"/>
      <c r="T134" s="134"/>
      <c r="U134" s="139"/>
      <c r="V134" s="122"/>
    </row>
    <row r="135" spans="1:22" ht="21" customHeight="1">
      <c r="A135" s="134"/>
      <c r="B135" s="134"/>
      <c r="C135" s="134"/>
      <c r="D135" s="134"/>
      <c r="E135" s="140"/>
      <c r="F135" s="140"/>
      <c r="G135" s="136"/>
      <c r="H135" s="136"/>
      <c r="I135" s="137"/>
      <c r="J135" s="137"/>
      <c r="K135" s="137"/>
      <c r="L135" s="137"/>
      <c r="M135" s="137"/>
      <c r="N135" s="137"/>
      <c r="O135" s="137"/>
      <c r="P135" s="137"/>
      <c r="Q135" s="138"/>
      <c r="R135" s="134"/>
      <c r="S135" s="134"/>
      <c r="T135" s="134"/>
      <c r="U135" s="139"/>
      <c r="V135" s="122"/>
    </row>
    <row r="136" spans="1:22" ht="21" customHeight="1">
      <c r="A136" s="134"/>
      <c r="B136" s="134"/>
      <c r="C136" s="134"/>
      <c r="D136" s="134"/>
      <c r="E136" s="140"/>
      <c r="F136" s="140"/>
      <c r="G136" s="136"/>
      <c r="H136" s="136"/>
      <c r="I136" s="137"/>
      <c r="J136" s="137"/>
      <c r="K136" s="137"/>
      <c r="L136" s="137"/>
      <c r="M136" s="137"/>
      <c r="N136" s="137"/>
      <c r="O136" s="137"/>
      <c r="P136" s="137"/>
      <c r="Q136" s="138"/>
      <c r="R136" s="134"/>
      <c r="S136" s="134"/>
      <c r="T136" s="134"/>
      <c r="U136" s="139"/>
      <c r="V136" s="122"/>
    </row>
    <row r="137" spans="1:22" ht="21" customHeight="1">
      <c r="A137" s="134"/>
      <c r="B137" s="134"/>
      <c r="C137" s="134"/>
      <c r="D137" s="134"/>
      <c r="E137" s="140"/>
      <c r="F137" s="140"/>
      <c r="G137" s="136"/>
      <c r="H137" s="136"/>
      <c r="I137" s="137"/>
      <c r="J137" s="137"/>
      <c r="K137" s="137"/>
      <c r="L137" s="137"/>
      <c r="M137" s="137"/>
      <c r="N137" s="137"/>
      <c r="O137" s="137"/>
      <c r="P137" s="137"/>
      <c r="Q137" s="138"/>
      <c r="R137" s="134"/>
      <c r="S137" s="134"/>
      <c r="T137" s="134"/>
      <c r="U137" s="139"/>
      <c r="V137" s="122"/>
    </row>
    <row r="138" spans="1:22" ht="21" customHeight="1">
      <c r="A138" s="134"/>
      <c r="B138" s="134"/>
      <c r="C138" s="134"/>
      <c r="D138" s="134"/>
      <c r="E138" s="140"/>
      <c r="F138" s="140"/>
      <c r="G138" s="136"/>
      <c r="H138" s="136"/>
      <c r="I138" s="137"/>
      <c r="J138" s="137"/>
      <c r="K138" s="137"/>
      <c r="L138" s="137"/>
      <c r="M138" s="137"/>
      <c r="N138" s="137"/>
      <c r="O138" s="137"/>
      <c r="P138" s="137"/>
      <c r="Q138" s="138"/>
      <c r="R138" s="134"/>
      <c r="S138" s="134"/>
      <c r="T138" s="134"/>
      <c r="U138" s="139"/>
      <c r="V138" s="122"/>
    </row>
    <row r="139" spans="1:22" ht="21" customHeight="1">
      <c r="A139" s="134"/>
      <c r="B139" s="134"/>
      <c r="C139" s="134"/>
      <c r="D139" s="134"/>
      <c r="E139" s="140"/>
      <c r="F139" s="140"/>
      <c r="G139" s="136"/>
      <c r="H139" s="136"/>
      <c r="I139" s="137"/>
      <c r="J139" s="137"/>
      <c r="K139" s="137"/>
      <c r="L139" s="137"/>
      <c r="M139" s="137"/>
      <c r="N139" s="137"/>
      <c r="O139" s="137"/>
      <c r="P139" s="137"/>
      <c r="Q139" s="138"/>
      <c r="R139" s="134"/>
      <c r="S139" s="134"/>
      <c r="T139" s="134"/>
      <c r="U139" s="139"/>
      <c r="V139" s="122"/>
    </row>
    <row r="140" spans="1:22" ht="21" customHeight="1">
      <c r="A140" s="134"/>
      <c r="B140" s="134"/>
      <c r="C140" s="134"/>
      <c r="D140" s="134"/>
      <c r="E140" s="140"/>
      <c r="F140" s="140"/>
      <c r="G140" s="136"/>
      <c r="H140" s="136"/>
      <c r="I140" s="137"/>
      <c r="J140" s="137"/>
      <c r="K140" s="137"/>
      <c r="L140" s="137"/>
      <c r="M140" s="137"/>
      <c r="N140" s="137"/>
      <c r="O140" s="137"/>
      <c r="P140" s="137"/>
      <c r="Q140" s="138"/>
      <c r="R140" s="134"/>
      <c r="S140" s="134"/>
      <c r="T140" s="134"/>
      <c r="U140" s="139"/>
      <c r="V140" s="122"/>
    </row>
    <row r="141" spans="1:22" ht="21" customHeight="1">
      <c r="A141" s="134"/>
      <c r="B141" s="134"/>
      <c r="C141" s="134"/>
      <c r="D141" s="134"/>
      <c r="E141" s="140"/>
      <c r="F141" s="140"/>
      <c r="G141" s="136"/>
      <c r="H141" s="136"/>
      <c r="I141" s="137"/>
      <c r="J141" s="137"/>
      <c r="K141" s="137"/>
      <c r="L141" s="137"/>
      <c r="M141" s="137"/>
      <c r="N141" s="137"/>
      <c r="O141" s="137"/>
      <c r="P141" s="137"/>
      <c r="Q141" s="138"/>
      <c r="R141" s="134"/>
      <c r="S141" s="134"/>
      <c r="T141" s="134"/>
      <c r="U141" s="139"/>
      <c r="V141" s="122"/>
    </row>
    <row r="142" spans="1:22" ht="21" customHeight="1">
      <c r="A142" s="134"/>
      <c r="B142" s="134"/>
      <c r="C142" s="134"/>
      <c r="D142" s="134"/>
      <c r="E142" s="140"/>
      <c r="F142" s="140"/>
      <c r="G142" s="136"/>
      <c r="H142" s="136"/>
      <c r="I142" s="137"/>
      <c r="J142" s="137"/>
      <c r="K142" s="137"/>
      <c r="L142" s="137"/>
      <c r="M142" s="137"/>
      <c r="N142" s="137"/>
      <c r="O142" s="137"/>
      <c r="P142" s="137"/>
      <c r="Q142" s="138"/>
      <c r="R142" s="134"/>
      <c r="S142" s="134"/>
      <c r="T142" s="134"/>
      <c r="U142" s="139"/>
      <c r="V142" s="122"/>
    </row>
    <row r="143" spans="1:22" ht="21" customHeight="1">
      <c r="A143" s="134"/>
      <c r="B143" s="134"/>
      <c r="C143" s="134"/>
      <c r="D143" s="134"/>
      <c r="E143" s="140"/>
      <c r="F143" s="140"/>
      <c r="G143" s="136"/>
      <c r="H143" s="136"/>
      <c r="I143" s="137"/>
      <c r="J143" s="137"/>
      <c r="K143" s="137"/>
      <c r="L143" s="137"/>
      <c r="M143" s="137"/>
      <c r="N143" s="137"/>
      <c r="O143" s="137"/>
      <c r="P143" s="137"/>
      <c r="Q143" s="138"/>
      <c r="R143" s="134"/>
      <c r="S143" s="134"/>
      <c r="T143" s="134"/>
      <c r="U143" s="139"/>
      <c r="V143" s="122"/>
    </row>
    <row r="144" spans="1:22" ht="21" customHeight="1">
      <c r="A144" s="134"/>
      <c r="B144" s="134"/>
      <c r="C144" s="134"/>
      <c r="D144" s="134"/>
      <c r="E144" s="140"/>
      <c r="F144" s="140"/>
      <c r="G144" s="136"/>
      <c r="H144" s="136"/>
      <c r="I144" s="137"/>
      <c r="J144" s="137"/>
      <c r="K144" s="137"/>
      <c r="L144" s="137"/>
      <c r="M144" s="137"/>
      <c r="N144" s="137"/>
      <c r="O144" s="137"/>
      <c r="P144" s="137"/>
      <c r="Q144" s="138"/>
      <c r="R144" s="134"/>
      <c r="S144" s="134"/>
      <c r="T144" s="134"/>
      <c r="U144" s="139"/>
      <c r="V144" s="122"/>
    </row>
    <row r="145" spans="1:22" ht="21" customHeight="1">
      <c r="A145" s="134"/>
      <c r="B145" s="134"/>
      <c r="C145" s="134"/>
      <c r="D145" s="134"/>
      <c r="E145" s="140"/>
      <c r="F145" s="140"/>
      <c r="G145" s="136"/>
      <c r="H145" s="136"/>
      <c r="I145" s="137"/>
      <c r="J145" s="137"/>
      <c r="K145" s="137"/>
      <c r="L145" s="137"/>
      <c r="M145" s="137"/>
      <c r="N145" s="137"/>
      <c r="O145" s="137"/>
      <c r="P145" s="137"/>
      <c r="Q145" s="138"/>
      <c r="R145" s="134"/>
      <c r="S145" s="134"/>
      <c r="T145" s="134"/>
      <c r="U145" s="139"/>
      <c r="V145" s="122"/>
    </row>
    <row r="146" spans="1:22" ht="21" customHeight="1">
      <c r="A146" s="134"/>
      <c r="B146" s="134"/>
      <c r="C146" s="134"/>
      <c r="D146" s="134"/>
      <c r="E146" s="140"/>
      <c r="F146" s="140"/>
      <c r="G146" s="136"/>
      <c r="H146" s="136"/>
      <c r="I146" s="137"/>
      <c r="J146" s="137"/>
      <c r="K146" s="137"/>
      <c r="L146" s="137"/>
      <c r="M146" s="137"/>
      <c r="N146" s="137"/>
      <c r="O146" s="137"/>
      <c r="P146" s="137"/>
      <c r="Q146" s="138"/>
      <c r="R146" s="134"/>
      <c r="S146" s="134"/>
      <c r="T146" s="134"/>
      <c r="U146" s="139"/>
      <c r="V146" s="122"/>
    </row>
    <row r="147" spans="1:22" ht="21" customHeight="1">
      <c r="A147" s="134"/>
      <c r="B147" s="134"/>
      <c r="C147" s="134"/>
      <c r="D147" s="134"/>
      <c r="E147" s="140"/>
      <c r="F147" s="140"/>
      <c r="G147" s="136"/>
      <c r="H147" s="136"/>
      <c r="I147" s="137"/>
      <c r="J147" s="137"/>
      <c r="K147" s="137"/>
      <c r="L147" s="137"/>
      <c r="M147" s="137"/>
      <c r="N147" s="137"/>
      <c r="O147" s="137"/>
      <c r="P147" s="137"/>
      <c r="Q147" s="138"/>
      <c r="R147" s="134"/>
      <c r="S147" s="134"/>
      <c r="T147" s="134"/>
      <c r="U147" s="139"/>
      <c r="V147" s="122"/>
    </row>
    <row r="148" spans="1:22" ht="21" customHeight="1">
      <c r="A148" s="134"/>
      <c r="B148" s="134"/>
      <c r="C148" s="134"/>
      <c r="D148" s="134"/>
      <c r="E148" s="140"/>
      <c r="F148" s="140"/>
      <c r="G148" s="136"/>
      <c r="H148" s="136"/>
      <c r="I148" s="137"/>
      <c r="J148" s="137"/>
      <c r="K148" s="137"/>
      <c r="L148" s="137"/>
      <c r="M148" s="137"/>
      <c r="N148" s="137"/>
      <c r="O148" s="137"/>
      <c r="P148" s="137"/>
      <c r="Q148" s="138"/>
      <c r="R148" s="134"/>
      <c r="S148" s="134"/>
      <c r="T148" s="134"/>
      <c r="U148" s="139"/>
      <c r="V148" s="122"/>
    </row>
    <row r="149" spans="1:22" ht="21" customHeight="1">
      <c r="A149" s="134"/>
      <c r="B149" s="134"/>
      <c r="C149" s="134"/>
      <c r="D149" s="134"/>
      <c r="E149" s="140"/>
      <c r="F149" s="140"/>
      <c r="G149" s="136"/>
      <c r="H149" s="136"/>
      <c r="I149" s="137"/>
      <c r="J149" s="137"/>
      <c r="K149" s="137"/>
      <c r="L149" s="137"/>
      <c r="M149" s="137"/>
      <c r="N149" s="137"/>
      <c r="O149" s="137"/>
      <c r="P149" s="137"/>
      <c r="Q149" s="138"/>
      <c r="R149" s="134"/>
      <c r="S149" s="134"/>
      <c r="T149" s="134"/>
      <c r="U149" s="139"/>
      <c r="V149" s="122"/>
    </row>
    <row r="150" spans="1:22" ht="21" customHeight="1">
      <c r="A150" s="134"/>
      <c r="B150" s="134"/>
      <c r="C150" s="134"/>
      <c r="D150" s="134"/>
      <c r="E150" s="140"/>
      <c r="F150" s="140"/>
      <c r="G150" s="136"/>
      <c r="H150" s="136"/>
      <c r="I150" s="136"/>
      <c r="J150" s="136"/>
      <c r="K150" s="136"/>
      <c r="L150" s="137"/>
      <c r="M150" s="137"/>
      <c r="N150" s="137"/>
      <c r="O150" s="137"/>
      <c r="P150" s="136"/>
      <c r="Q150" s="141"/>
      <c r="R150" s="134"/>
      <c r="S150" s="134"/>
      <c r="T150" s="134"/>
      <c r="U150" s="139"/>
      <c r="V150" s="122"/>
    </row>
    <row r="151" spans="1:22" ht="21" customHeight="1">
      <c r="A151" s="134"/>
      <c r="B151" s="134"/>
      <c r="C151" s="134"/>
      <c r="D151" s="134"/>
      <c r="E151" s="140"/>
      <c r="F151" s="140"/>
      <c r="G151" s="136"/>
      <c r="H151" s="136"/>
      <c r="I151" s="137"/>
      <c r="J151" s="137"/>
      <c r="K151" s="137"/>
      <c r="L151" s="137"/>
      <c r="M151" s="137"/>
      <c r="N151" s="137"/>
      <c r="O151" s="137"/>
      <c r="P151" s="137"/>
      <c r="Q151" s="138"/>
      <c r="R151" s="134"/>
      <c r="S151" s="134"/>
      <c r="T151" s="134"/>
      <c r="U151" s="139"/>
      <c r="V151" s="122"/>
    </row>
    <row r="152" spans="1:22" ht="21" customHeight="1">
      <c r="A152" s="134"/>
      <c r="B152" s="134"/>
      <c r="C152" s="134"/>
      <c r="D152" s="134"/>
      <c r="E152" s="140"/>
      <c r="F152" s="140"/>
      <c r="G152" s="136"/>
      <c r="H152" s="136"/>
      <c r="I152" s="136"/>
      <c r="J152" s="136"/>
      <c r="K152" s="137"/>
      <c r="L152" s="137"/>
      <c r="M152" s="137"/>
      <c r="N152" s="137"/>
      <c r="O152" s="137"/>
      <c r="P152" s="136"/>
      <c r="Q152" s="141"/>
      <c r="R152" s="134"/>
      <c r="S152" s="134"/>
      <c r="T152" s="134"/>
      <c r="U152" s="139"/>
      <c r="V152" s="122"/>
    </row>
    <row r="153" spans="1:22" ht="21" customHeight="1">
      <c r="A153" s="134"/>
      <c r="B153" s="134"/>
      <c r="C153" s="134"/>
      <c r="D153" s="134"/>
      <c r="E153" s="140"/>
      <c r="F153" s="140"/>
      <c r="G153" s="136"/>
      <c r="H153" s="136"/>
      <c r="I153" s="137"/>
      <c r="J153" s="137"/>
      <c r="K153" s="137"/>
      <c r="L153" s="137"/>
      <c r="M153" s="137"/>
      <c r="N153" s="137"/>
      <c r="O153" s="137"/>
      <c r="P153" s="137"/>
      <c r="Q153" s="138"/>
      <c r="R153" s="134"/>
      <c r="S153" s="134"/>
      <c r="T153" s="134"/>
      <c r="U153" s="139"/>
      <c r="V153" s="122"/>
    </row>
    <row r="154" spans="1:22" ht="21" customHeight="1">
      <c r="A154" s="134"/>
      <c r="B154" s="134"/>
      <c r="C154" s="134"/>
      <c r="D154" s="134"/>
      <c r="E154" s="140"/>
      <c r="F154" s="140"/>
      <c r="G154" s="136"/>
      <c r="H154" s="136"/>
      <c r="I154" s="136"/>
      <c r="J154" s="136"/>
      <c r="K154" s="137"/>
      <c r="L154" s="137"/>
      <c r="M154" s="137"/>
      <c r="N154" s="137"/>
      <c r="O154" s="137"/>
      <c r="P154" s="136"/>
      <c r="Q154" s="141"/>
      <c r="R154" s="134"/>
      <c r="S154" s="134"/>
      <c r="T154" s="134"/>
      <c r="U154" s="139"/>
      <c r="V154" s="122"/>
    </row>
    <row r="155" spans="1:22" ht="21" customHeight="1">
      <c r="A155" s="134"/>
      <c r="B155" s="134"/>
      <c r="C155" s="134"/>
      <c r="D155" s="134"/>
      <c r="E155" s="140"/>
      <c r="F155" s="140"/>
      <c r="G155" s="136"/>
      <c r="H155" s="136"/>
      <c r="I155" s="136"/>
      <c r="J155" s="136"/>
      <c r="K155" s="136"/>
      <c r="L155" s="137"/>
      <c r="M155" s="137"/>
      <c r="N155" s="137"/>
      <c r="O155" s="137"/>
      <c r="P155" s="136"/>
      <c r="Q155" s="141"/>
      <c r="R155" s="134"/>
      <c r="S155" s="134"/>
      <c r="T155" s="134"/>
      <c r="U155" s="139"/>
      <c r="V155" s="122"/>
    </row>
    <row r="156" spans="1:22" ht="21" customHeight="1">
      <c r="A156" s="134"/>
      <c r="B156" s="134"/>
      <c r="C156" s="134"/>
      <c r="D156" s="134"/>
      <c r="E156" s="140"/>
      <c r="F156" s="140"/>
      <c r="G156" s="136"/>
      <c r="H156" s="136"/>
      <c r="I156" s="137"/>
      <c r="J156" s="137"/>
      <c r="K156" s="137"/>
      <c r="L156" s="137"/>
      <c r="M156" s="137"/>
      <c r="N156" s="137"/>
      <c r="O156" s="137"/>
      <c r="P156" s="137"/>
      <c r="Q156" s="138"/>
      <c r="R156" s="134"/>
      <c r="S156" s="134"/>
      <c r="T156" s="134"/>
      <c r="U156" s="139"/>
      <c r="V156" s="122"/>
    </row>
    <row r="157" spans="1:22" ht="21" customHeight="1">
      <c r="A157" s="134"/>
      <c r="B157" s="134"/>
      <c r="C157" s="134"/>
      <c r="D157" s="134"/>
      <c r="E157" s="140"/>
      <c r="F157" s="140"/>
      <c r="G157" s="136"/>
      <c r="H157" s="136"/>
      <c r="I157" s="137"/>
      <c r="J157" s="137"/>
      <c r="K157" s="137"/>
      <c r="L157" s="137"/>
      <c r="M157" s="137"/>
      <c r="N157" s="137"/>
      <c r="O157" s="137"/>
      <c r="P157" s="137"/>
      <c r="Q157" s="138"/>
      <c r="R157" s="134"/>
      <c r="S157" s="134"/>
      <c r="T157" s="134"/>
      <c r="U157" s="139"/>
      <c r="V157" s="122"/>
    </row>
    <row r="158" spans="1:22" ht="21" customHeight="1">
      <c r="A158" s="134"/>
      <c r="B158" s="134"/>
      <c r="C158" s="134"/>
      <c r="D158" s="134"/>
      <c r="E158" s="140"/>
      <c r="F158" s="140"/>
      <c r="G158" s="136"/>
      <c r="H158" s="136"/>
      <c r="I158" s="137"/>
      <c r="J158" s="137"/>
      <c r="K158" s="137"/>
      <c r="L158" s="137"/>
      <c r="M158" s="137"/>
      <c r="N158" s="137"/>
      <c r="O158" s="137"/>
      <c r="P158" s="137"/>
      <c r="Q158" s="138"/>
      <c r="R158" s="134"/>
      <c r="S158" s="134"/>
      <c r="T158" s="134"/>
      <c r="U158" s="139"/>
      <c r="V158" s="122"/>
    </row>
    <row r="159" spans="1:22" ht="21" customHeight="1">
      <c r="A159" s="134"/>
      <c r="B159" s="134"/>
      <c r="C159" s="134"/>
      <c r="D159" s="134"/>
      <c r="E159" s="140"/>
      <c r="F159" s="140"/>
      <c r="G159" s="136"/>
      <c r="H159" s="136"/>
      <c r="I159" s="137"/>
      <c r="J159" s="137"/>
      <c r="K159" s="137"/>
      <c r="L159" s="137"/>
      <c r="M159" s="137"/>
      <c r="N159" s="137"/>
      <c r="O159" s="137"/>
      <c r="P159" s="137"/>
      <c r="Q159" s="138"/>
      <c r="R159" s="134"/>
      <c r="S159" s="134"/>
      <c r="T159" s="134"/>
      <c r="U159" s="139"/>
      <c r="V159" s="122"/>
    </row>
    <row r="160" spans="1:22" ht="21" customHeight="1">
      <c r="A160" s="134"/>
      <c r="B160" s="134"/>
      <c r="C160" s="134"/>
      <c r="D160" s="134"/>
      <c r="E160" s="140"/>
      <c r="F160" s="140"/>
      <c r="G160" s="136"/>
      <c r="H160" s="136"/>
      <c r="I160" s="137"/>
      <c r="J160" s="137"/>
      <c r="K160" s="137"/>
      <c r="L160" s="137"/>
      <c r="M160" s="137"/>
      <c r="N160" s="137"/>
      <c r="O160" s="137"/>
      <c r="P160" s="137"/>
      <c r="Q160" s="138"/>
      <c r="R160" s="134"/>
      <c r="S160" s="134"/>
      <c r="T160" s="134"/>
      <c r="U160" s="139"/>
      <c r="V160" s="122"/>
    </row>
    <row r="161" spans="1:22" ht="21" customHeight="1">
      <c r="A161" s="134"/>
      <c r="B161" s="134"/>
      <c r="C161" s="134"/>
      <c r="D161" s="134"/>
      <c r="E161" s="140"/>
      <c r="F161" s="140"/>
      <c r="G161" s="136"/>
      <c r="H161" s="136"/>
      <c r="I161" s="137"/>
      <c r="J161" s="137"/>
      <c r="K161" s="137"/>
      <c r="L161" s="137"/>
      <c r="M161" s="137"/>
      <c r="N161" s="137"/>
      <c r="O161" s="137"/>
      <c r="P161" s="137"/>
      <c r="Q161" s="138"/>
      <c r="R161" s="134"/>
      <c r="S161" s="134"/>
      <c r="T161" s="134"/>
      <c r="U161" s="139"/>
      <c r="V161" s="122"/>
    </row>
    <row r="162" spans="1:22" ht="21" customHeight="1">
      <c r="A162" s="134"/>
      <c r="B162" s="134"/>
      <c r="C162" s="134"/>
      <c r="D162" s="134"/>
      <c r="E162" s="140"/>
      <c r="F162" s="140"/>
      <c r="G162" s="136"/>
      <c r="H162" s="136"/>
      <c r="I162" s="137"/>
      <c r="J162" s="137"/>
      <c r="K162" s="137"/>
      <c r="L162" s="137"/>
      <c r="M162" s="137"/>
      <c r="N162" s="137"/>
      <c r="O162" s="137"/>
      <c r="P162" s="137"/>
      <c r="Q162" s="138"/>
      <c r="R162" s="134"/>
      <c r="S162" s="134"/>
      <c r="T162" s="134"/>
      <c r="U162" s="139"/>
      <c r="V162" s="122"/>
    </row>
    <row r="163" spans="1:22" ht="21" customHeight="1">
      <c r="A163" s="134"/>
      <c r="B163" s="134"/>
      <c r="C163" s="134"/>
      <c r="D163" s="134"/>
      <c r="E163" s="140"/>
      <c r="F163" s="140"/>
      <c r="G163" s="136"/>
      <c r="H163" s="136"/>
      <c r="I163" s="137"/>
      <c r="J163" s="137"/>
      <c r="K163" s="137"/>
      <c r="L163" s="137"/>
      <c r="M163" s="137"/>
      <c r="N163" s="137"/>
      <c r="O163" s="137"/>
      <c r="P163" s="137"/>
      <c r="Q163" s="138"/>
      <c r="R163" s="134"/>
      <c r="S163" s="134"/>
      <c r="T163" s="134"/>
      <c r="U163" s="139"/>
      <c r="V163" s="122"/>
    </row>
    <row r="164" spans="1:22" ht="21" customHeight="1">
      <c r="A164" s="134"/>
      <c r="B164" s="134"/>
      <c r="C164" s="134"/>
      <c r="D164" s="134"/>
      <c r="E164" s="140"/>
      <c r="F164" s="140"/>
      <c r="G164" s="136"/>
      <c r="H164" s="136"/>
      <c r="I164" s="137"/>
      <c r="J164" s="137"/>
      <c r="K164" s="137"/>
      <c r="L164" s="137"/>
      <c r="M164" s="137"/>
      <c r="N164" s="137"/>
      <c r="O164" s="137"/>
      <c r="P164" s="137"/>
      <c r="Q164" s="138"/>
      <c r="R164" s="134"/>
      <c r="S164" s="134"/>
      <c r="T164" s="134"/>
      <c r="U164" s="139"/>
      <c r="V164" s="122"/>
    </row>
    <row r="165" spans="1:22" ht="21" customHeight="1">
      <c r="A165" s="134"/>
      <c r="B165" s="134"/>
      <c r="C165" s="134"/>
      <c r="D165" s="134"/>
      <c r="E165" s="140"/>
      <c r="F165" s="140"/>
      <c r="G165" s="136"/>
      <c r="H165" s="136"/>
      <c r="I165" s="137"/>
      <c r="J165" s="137"/>
      <c r="K165" s="137"/>
      <c r="L165" s="137"/>
      <c r="M165" s="137"/>
      <c r="N165" s="137"/>
      <c r="O165" s="137"/>
      <c r="P165" s="137"/>
      <c r="Q165" s="138"/>
      <c r="R165" s="134"/>
      <c r="S165" s="134"/>
      <c r="T165" s="134"/>
      <c r="U165" s="139"/>
      <c r="V165" s="122"/>
    </row>
    <row r="166" spans="1:22" ht="21" customHeight="1">
      <c r="A166" s="134"/>
      <c r="B166" s="134"/>
      <c r="C166" s="134"/>
      <c r="D166" s="134"/>
      <c r="E166" s="140"/>
      <c r="F166" s="140"/>
      <c r="G166" s="136"/>
      <c r="H166" s="136"/>
      <c r="I166" s="137"/>
      <c r="J166" s="137"/>
      <c r="K166" s="137"/>
      <c r="L166" s="137"/>
      <c r="M166" s="137"/>
      <c r="N166" s="137"/>
      <c r="O166" s="137"/>
      <c r="P166" s="137"/>
      <c r="Q166" s="138"/>
      <c r="R166" s="134"/>
      <c r="S166" s="134"/>
      <c r="T166" s="134"/>
      <c r="U166" s="139"/>
      <c r="V166" s="122"/>
    </row>
    <row r="167" spans="1:22" ht="21" customHeight="1">
      <c r="A167" s="134"/>
      <c r="B167" s="134"/>
      <c r="C167" s="134"/>
      <c r="D167" s="134"/>
      <c r="E167" s="140"/>
      <c r="F167" s="140"/>
      <c r="G167" s="136"/>
      <c r="H167" s="136"/>
      <c r="I167" s="137"/>
      <c r="J167" s="137"/>
      <c r="K167" s="137"/>
      <c r="L167" s="137"/>
      <c r="M167" s="137"/>
      <c r="N167" s="137"/>
      <c r="O167" s="137"/>
      <c r="P167" s="137"/>
      <c r="Q167" s="138"/>
      <c r="R167" s="134"/>
      <c r="S167" s="134"/>
      <c r="T167" s="134"/>
      <c r="U167" s="139"/>
      <c r="V167" s="122"/>
    </row>
    <row r="168" spans="1:22" ht="21" customHeight="1">
      <c r="A168" s="134"/>
      <c r="B168" s="134"/>
      <c r="C168" s="134"/>
      <c r="D168" s="134"/>
      <c r="E168" s="140"/>
      <c r="F168" s="140"/>
      <c r="G168" s="136"/>
      <c r="H168" s="136"/>
      <c r="I168" s="137"/>
      <c r="J168" s="137"/>
      <c r="K168" s="137"/>
      <c r="L168" s="137"/>
      <c r="M168" s="137"/>
      <c r="N168" s="137"/>
      <c r="O168" s="137"/>
      <c r="P168" s="137"/>
      <c r="Q168" s="138"/>
      <c r="R168" s="134"/>
      <c r="S168" s="134"/>
      <c r="T168" s="134"/>
      <c r="U168" s="139"/>
      <c r="V168" s="122"/>
    </row>
    <row r="169" spans="1:22" ht="21" customHeight="1">
      <c r="A169" s="134"/>
      <c r="B169" s="134"/>
      <c r="C169" s="134"/>
      <c r="D169" s="134"/>
      <c r="E169" s="140"/>
      <c r="F169" s="140"/>
      <c r="G169" s="136"/>
      <c r="H169" s="136"/>
      <c r="I169" s="137"/>
      <c r="J169" s="137"/>
      <c r="K169" s="137"/>
      <c r="L169" s="137"/>
      <c r="M169" s="137"/>
      <c r="N169" s="137"/>
      <c r="O169" s="137"/>
      <c r="P169" s="137"/>
      <c r="Q169" s="138"/>
      <c r="R169" s="134"/>
      <c r="S169" s="134"/>
      <c r="T169" s="134"/>
      <c r="U169" s="139"/>
      <c r="V169" s="122"/>
    </row>
    <row r="170" spans="1:22" ht="21" customHeight="1">
      <c r="A170" s="134"/>
      <c r="B170" s="134"/>
      <c r="C170" s="134"/>
      <c r="D170" s="134"/>
      <c r="E170" s="140"/>
      <c r="F170" s="140"/>
      <c r="G170" s="136"/>
      <c r="H170" s="136"/>
      <c r="I170" s="137"/>
      <c r="J170" s="137"/>
      <c r="K170" s="137"/>
      <c r="L170" s="137"/>
      <c r="M170" s="137"/>
      <c r="N170" s="137"/>
      <c r="O170" s="137"/>
      <c r="P170" s="137"/>
      <c r="Q170" s="138"/>
      <c r="R170" s="134"/>
      <c r="S170" s="134"/>
      <c r="T170" s="134"/>
      <c r="U170" s="139"/>
      <c r="V170" s="122"/>
    </row>
    <row r="171" spans="1:22" ht="21" customHeight="1">
      <c r="A171" s="134"/>
      <c r="B171" s="134"/>
      <c r="C171" s="134"/>
      <c r="D171" s="134"/>
      <c r="E171" s="140"/>
      <c r="F171" s="140"/>
      <c r="G171" s="136"/>
      <c r="H171" s="136"/>
      <c r="I171" s="137"/>
      <c r="J171" s="137"/>
      <c r="K171" s="137"/>
      <c r="L171" s="137"/>
      <c r="M171" s="137"/>
      <c r="N171" s="137"/>
      <c r="O171" s="137"/>
      <c r="P171" s="137"/>
      <c r="Q171" s="138"/>
      <c r="R171" s="134"/>
      <c r="S171" s="134"/>
      <c r="T171" s="134"/>
      <c r="U171" s="139"/>
      <c r="V171" s="122"/>
    </row>
    <row r="172" spans="1:22" ht="21" customHeight="1">
      <c r="A172" s="134"/>
      <c r="B172" s="134"/>
      <c r="C172" s="134"/>
      <c r="D172" s="134"/>
      <c r="E172" s="140"/>
      <c r="F172" s="140"/>
      <c r="G172" s="136"/>
      <c r="H172" s="136"/>
      <c r="I172" s="137"/>
      <c r="J172" s="137"/>
      <c r="K172" s="137"/>
      <c r="L172" s="137"/>
      <c r="M172" s="137"/>
      <c r="N172" s="137"/>
      <c r="O172" s="137"/>
      <c r="P172" s="137"/>
      <c r="Q172" s="138"/>
      <c r="R172" s="134"/>
      <c r="S172" s="134"/>
      <c r="T172" s="134"/>
      <c r="U172" s="139"/>
      <c r="V172" s="122"/>
    </row>
    <row r="173" spans="1:22" ht="21" customHeight="1">
      <c r="A173" s="134"/>
      <c r="B173" s="134"/>
      <c r="C173" s="134"/>
      <c r="D173" s="134"/>
      <c r="E173" s="140"/>
      <c r="F173" s="140"/>
      <c r="G173" s="136"/>
      <c r="H173" s="136"/>
      <c r="I173" s="137"/>
      <c r="J173" s="137"/>
      <c r="K173" s="137"/>
      <c r="L173" s="137"/>
      <c r="M173" s="137"/>
      <c r="N173" s="137"/>
      <c r="O173" s="137"/>
      <c r="P173" s="137"/>
      <c r="Q173" s="138"/>
      <c r="R173" s="134"/>
      <c r="S173" s="134"/>
      <c r="T173" s="134"/>
      <c r="U173" s="139"/>
      <c r="V173" s="122"/>
    </row>
    <row r="174" spans="1:22" ht="21" customHeight="1">
      <c r="A174" s="134"/>
      <c r="B174" s="134"/>
      <c r="C174" s="134"/>
      <c r="D174" s="134"/>
      <c r="E174" s="140"/>
      <c r="F174" s="140"/>
      <c r="G174" s="136"/>
      <c r="H174" s="136"/>
      <c r="I174" s="137"/>
      <c r="J174" s="137"/>
      <c r="K174" s="137"/>
      <c r="L174" s="137"/>
      <c r="M174" s="137"/>
      <c r="N174" s="137"/>
      <c r="O174" s="137"/>
      <c r="P174" s="137"/>
      <c r="Q174" s="138"/>
      <c r="R174" s="134"/>
      <c r="S174" s="134"/>
      <c r="T174" s="134"/>
      <c r="U174" s="139"/>
      <c r="V174" s="122"/>
    </row>
    <row r="175" spans="1:22" ht="21" customHeight="1">
      <c r="A175" s="134"/>
      <c r="B175" s="134"/>
      <c r="C175" s="134"/>
      <c r="D175" s="134"/>
      <c r="E175" s="140"/>
      <c r="F175" s="140"/>
      <c r="G175" s="136"/>
      <c r="H175" s="136"/>
      <c r="I175" s="137"/>
      <c r="J175" s="137"/>
      <c r="K175" s="137"/>
      <c r="L175" s="137"/>
      <c r="M175" s="137"/>
      <c r="N175" s="137"/>
      <c r="O175" s="137"/>
      <c r="P175" s="137"/>
      <c r="Q175" s="138"/>
      <c r="R175" s="134"/>
      <c r="S175" s="134"/>
      <c r="T175" s="134"/>
      <c r="U175" s="139"/>
      <c r="V175" s="122"/>
    </row>
    <row r="176" spans="1:22" ht="21" customHeight="1">
      <c r="A176" s="134"/>
      <c r="B176" s="134"/>
      <c r="C176" s="134"/>
      <c r="D176" s="134"/>
      <c r="E176" s="140"/>
      <c r="F176" s="140"/>
      <c r="G176" s="136"/>
      <c r="H176" s="136"/>
      <c r="I176" s="137"/>
      <c r="J176" s="137"/>
      <c r="K176" s="137"/>
      <c r="L176" s="137"/>
      <c r="M176" s="137"/>
      <c r="N176" s="137"/>
      <c r="O176" s="137"/>
      <c r="P176" s="137"/>
      <c r="Q176" s="138"/>
      <c r="R176" s="134"/>
      <c r="S176" s="134"/>
      <c r="T176" s="134"/>
      <c r="U176" s="139"/>
      <c r="V176" s="122"/>
    </row>
    <row r="177" spans="1:22" ht="21" customHeight="1">
      <c r="A177" s="134"/>
      <c r="B177" s="134"/>
      <c r="C177" s="134"/>
      <c r="D177" s="134"/>
      <c r="E177" s="140"/>
      <c r="F177" s="140"/>
      <c r="G177" s="136"/>
      <c r="H177" s="136"/>
      <c r="I177" s="136"/>
      <c r="J177" s="136"/>
      <c r="K177" s="136"/>
      <c r="L177" s="137"/>
      <c r="M177" s="137"/>
      <c r="N177" s="137"/>
      <c r="O177" s="137"/>
      <c r="P177" s="136"/>
      <c r="Q177" s="138"/>
      <c r="R177" s="134"/>
      <c r="S177" s="134"/>
      <c r="T177" s="134"/>
      <c r="U177" s="139"/>
      <c r="V177" s="122"/>
    </row>
    <row r="178" spans="1:22" ht="21" customHeight="1">
      <c r="A178" s="134"/>
      <c r="B178" s="134"/>
      <c r="C178" s="134"/>
      <c r="D178" s="134"/>
      <c r="E178" s="140"/>
      <c r="F178" s="140"/>
      <c r="G178" s="136"/>
      <c r="H178" s="136"/>
      <c r="I178" s="137"/>
      <c r="J178" s="137"/>
      <c r="K178" s="137"/>
      <c r="L178" s="137"/>
      <c r="M178" s="137"/>
      <c r="N178" s="137"/>
      <c r="O178" s="137"/>
      <c r="P178" s="137"/>
      <c r="Q178" s="138"/>
      <c r="R178" s="134"/>
      <c r="S178" s="134"/>
      <c r="T178" s="134"/>
      <c r="U178" s="139"/>
      <c r="V178" s="122"/>
    </row>
    <row r="179" spans="1:22" ht="21" customHeight="1">
      <c r="A179" s="134"/>
      <c r="B179" s="134"/>
      <c r="C179" s="134"/>
      <c r="D179" s="134"/>
      <c r="E179" s="140"/>
      <c r="F179" s="140"/>
      <c r="G179" s="136"/>
      <c r="H179" s="136"/>
      <c r="I179" s="137"/>
      <c r="J179" s="137"/>
      <c r="K179" s="137"/>
      <c r="L179" s="137"/>
      <c r="M179" s="137"/>
      <c r="N179" s="137"/>
      <c r="O179" s="137"/>
      <c r="P179" s="137"/>
      <c r="Q179" s="138"/>
      <c r="R179" s="134"/>
      <c r="S179" s="134"/>
      <c r="T179" s="134"/>
      <c r="U179" s="139"/>
      <c r="V179" s="122"/>
    </row>
    <row r="180" spans="1:22" ht="21" customHeight="1">
      <c r="A180" s="134"/>
      <c r="B180" s="134"/>
      <c r="C180" s="134"/>
      <c r="D180" s="134"/>
      <c r="E180" s="140"/>
      <c r="F180" s="140"/>
      <c r="G180" s="136"/>
      <c r="H180" s="136"/>
      <c r="I180" s="137"/>
      <c r="J180" s="137"/>
      <c r="K180" s="137"/>
      <c r="L180" s="137"/>
      <c r="M180" s="137"/>
      <c r="N180" s="137"/>
      <c r="O180" s="137"/>
      <c r="P180" s="137"/>
      <c r="Q180" s="138"/>
      <c r="R180" s="134"/>
      <c r="S180" s="134"/>
      <c r="T180" s="134"/>
      <c r="U180" s="139"/>
      <c r="V180" s="122"/>
    </row>
    <row r="181" spans="1:22" ht="21" customHeight="1">
      <c r="A181" s="134"/>
      <c r="B181" s="134"/>
      <c r="C181" s="134"/>
      <c r="D181" s="134"/>
      <c r="E181" s="140"/>
      <c r="F181" s="140"/>
      <c r="G181" s="136"/>
      <c r="H181" s="136"/>
      <c r="I181" s="136"/>
      <c r="J181" s="136"/>
      <c r="K181" s="136"/>
      <c r="L181" s="137"/>
      <c r="M181" s="137"/>
      <c r="N181" s="137"/>
      <c r="O181" s="137"/>
      <c r="P181" s="136"/>
      <c r="Q181" s="141"/>
      <c r="R181" s="134"/>
      <c r="S181" s="134"/>
      <c r="T181" s="134"/>
      <c r="U181" s="139"/>
      <c r="V181" s="122"/>
    </row>
    <row r="182" spans="1:22" ht="21" customHeight="1">
      <c r="A182" s="134"/>
      <c r="B182" s="134"/>
      <c r="C182" s="134"/>
      <c r="D182" s="134"/>
      <c r="E182" s="140"/>
      <c r="F182" s="140"/>
      <c r="G182" s="136"/>
      <c r="H182" s="136"/>
      <c r="I182" s="137"/>
      <c r="J182" s="137"/>
      <c r="K182" s="137"/>
      <c r="L182" s="137"/>
      <c r="M182" s="137"/>
      <c r="N182" s="137"/>
      <c r="O182" s="137"/>
      <c r="P182" s="137"/>
      <c r="Q182" s="138"/>
      <c r="R182" s="134"/>
      <c r="S182" s="134"/>
      <c r="T182" s="134"/>
      <c r="U182" s="139"/>
      <c r="V182" s="122"/>
    </row>
    <row r="183" spans="1:22" ht="21" customHeight="1">
      <c r="A183" s="134"/>
      <c r="B183" s="134"/>
      <c r="C183" s="134"/>
      <c r="D183" s="134"/>
      <c r="E183" s="140"/>
      <c r="F183" s="140"/>
      <c r="G183" s="136"/>
      <c r="H183" s="136"/>
      <c r="I183" s="137"/>
      <c r="J183" s="137"/>
      <c r="K183" s="137"/>
      <c r="L183" s="137"/>
      <c r="M183" s="137"/>
      <c r="N183" s="137"/>
      <c r="O183" s="137"/>
      <c r="P183" s="137"/>
      <c r="Q183" s="138"/>
      <c r="R183" s="134"/>
      <c r="S183" s="134"/>
      <c r="T183" s="134"/>
      <c r="U183" s="139"/>
      <c r="V183" s="122"/>
    </row>
    <row r="184" spans="1:22" ht="21" customHeight="1">
      <c r="A184" s="134"/>
      <c r="B184" s="134"/>
      <c r="C184" s="134"/>
      <c r="D184" s="134"/>
      <c r="E184" s="140"/>
      <c r="F184" s="140"/>
      <c r="G184" s="136"/>
      <c r="H184" s="136"/>
      <c r="I184" s="137"/>
      <c r="J184" s="137"/>
      <c r="K184" s="137"/>
      <c r="L184" s="137"/>
      <c r="M184" s="137"/>
      <c r="N184" s="137"/>
      <c r="O184" s="137"/>
      <c r="P184" s="137"/>
      <c r="Q184" s="138"/>
      <c r="R184" s="134"/>
      <c r="S184" s="134"/>
      <c r="T184" s="134"/>
      <c r="U184" s="139"/>
      <c r="V184" s="122"/>
    </row>
    <row r="185" spans="1:22" ht="21" customHeight="1">
      <c r="A185" s="134"/>
      <c r="B185" s="134"/>
      <c r="C185" s="134"/>
      <c r="D185" s="134"/>
      <c r="E185" s="140"/>
      <c r="F185" s="140"/>
      <c r="G185" s="136"/>
      <c r="H185" s="136"/>
      <c r="I185" s="137"/>
      <c r="J185" s="137"/>
      <c r="K185" s="137"/>
      <c r="L185" s="137"/>
      <c r="M185" s="137"/>
      <c r="N185" s="137"/>
      <c r="O185" s="137"/>
      <c r="P185" s="137"/>
      <c r="Q185" s="138"/>
      <c r="R185" s="134"/>
      <c r="S185" s="134"/>
      <c r="T185" s="134"/>
      <c r="U185" s="139"/>
      <c r="V185" s="122"/>
    </row>
    <row r="186" spans="1:22" ht="21" customHeight="1">
      <c r="A186" s="134"/>
      <c r="B186" s="134"/>
      <c r="C186" s="134"/>
      <c r="D186" s="134"/>
      <c r="E186" s="140"/>
      <c r="F186" s="140"/>
      <c r="G186" s="136"/>
      <c r="H186" s="136"/>
      <c r="I186" s="137"/>
      <c r="J186" s="137"/>
      <c r="K186" s="137"/>
      <c r="L186" s="137"/>
      <c r="M186" s="137"/>
      <c r="N186" s="137"/>
      <c r="O186" s="137"/>
      <c r="P186" s="137"/>
      <c r="Q186" s="138"/>
      <c r="R186" s="134"/>
      <c r="S186" s="134"/>
      <c r="T186" s="134"/>
      <c r="U186" s="139"/>
      <c r="V186" s="122"/>
    </row>
    <row r="187" spans="1:22" ht="21" customHeight="1">
      <c r="A187" s="134"/>
      <c r="B187" s="134"/>
      <c r="C187" s="134"/>
      <c r="D187" s="134"/>
      <c r="E187" s="140"/>
      <c r="F187" s="140"/>
      <c r="G187" s="136"/>
      <c r="H187" s="136"/>
      <c r="I187" s="137"/>
      <c r="J187" s="137"/>
      <c r="K187" s="137"/>
      <c r="L187" s="137"/>
      <c r="M187" s="137"/>
      <c r="N187" s="137"/>
      <c r="O187" s="137"/>
      <c r="P187" s="137"/>
      <c r="Q187" s="138"/>
      <c r="R187" s="134"/>
      <c r="S187" s="134"/>
      <c r="T187" s="134"/>
      <c r="U187" s="139"/>
      <c r="V187" s="122"/>
    </row>
    <row r="188" spans="1:22" ht="21" customHeight="1">
      <c r="A188" s="134"/>
      <c r="B188" s="134"/>
      <c r="C188" s="134"/>
      <c r="D188" s="134"/>
      <c r="E188" s="140"/>
      <c r="F188" s="140"/>
      <c r="G188" s="136"/>
      <c r="H188" s="136"/>
      <c r="I188" s="137"/>
      <c r="J188" s="137"/>
      <c r="K188" s="137"/>
      <c r="L188" s="137"/>
      <c r="M188" s="137"/>
      <c r="N188" s="137"/>
      <c r="O188" s="137"/>
      <c r="P188" s="137"/>
      <c r="Q188" s="138"/>
      <c r="R188" s="134"/>
      <c r="S188" s="134"/>
      <c r="T188" s="134"/>
      <c r="U188" s="139"/>
      <c r="V188" s="122"/>
    </row>
    <row r="189" spans="1:22" ht="21" customHeight="1">
      <c r="A189" s="134"/>
      <c r="B189" s="134"/>
      <c r="C189" s="134"/>
      <c r="D189" s="134"/>
      <c r="E189" s="140"/>
      <c r="F189" s="140"/>
      <c r="G189" s="136"/>
      <c r="H189" s="136"/>
      <c r="I189" s="137"/>
      <c r="J189" s="137"/>
      <c r="K189" s="137"/>
      <c r="L189" s="137"/>
      <c r="M189" s="137"/>
      <c r="N189" s="137"/>
      <c r="O189" s="137"/>
      <c r="P189" s="137"/>
      <c r="Q189" s="138"/>
      <c r="R189" s="134"/>
      <c r="S189" s="134"/>
      <c r="T189" s="134"/>
      <c r="U189" s="139"/>
      <c r="V189" s="122"/>
    </row>
    <row r="190" spans="1:22" ht="21" customHeight="1">
      <c r="A190" s="134"/>
      <c r="B190" s="134"/>
      <c r="C190" s="134"/>
      <c r="D190" s="134"/>
      <c r="E190" s="140"/>
      <c r="F190" s="140"/>
      <c r="G190" s="136"/>
      <c r="H190" s="136"/>
      <c r="I190" s="137"/>
      <c r="J190" s="137"/>
      <c r="K190" s="137"/>
      <c r="L190" s="137"/>
      <c r="M190" s="137"/>
      <c r="N190" s="137"/>
      <c r="O190" s="137"/>
      <c r="P190" s="137"/>
      <c r="Q190" s="138"/>
      <c r="R190" s="134"/>
      <c r="S190" s="134"/>
      <c r="T190" s="134"/>
      <c r="U190" s="139"/>
      <c r="V190" s="122"/>
    </row>
    <row r="191" spans="1:22" ht="21" customHeight="1">
      <c r="A191" s="134"/>
      <c r="B191" s="134"/>
      <c r="C191" s="134"/>
      <c r="D191" s="134"/>
      <c r="E191" s="140"/>
      <c r="F191" s="140"/>
      <c r="G191" s="136"/>
      <c r="H191" s="136"/>
      <c r="I191" s="137"/>
      <c r="J191" s="137"/>
      <c r="K191" s="137"/>
      <c r="L191" s="137"/>
      <c r="M191" s="137"/>
      <c r="N191" s="137"/>
      <c r="O191" s="137"/>
      <c r="P191" s="137"/>
      <c r="Q191" s="138"/>
      <c r="R191" s="134"/>
      <c r="S191" s="134"/>
      <c r="T191" s="134"/>
      <c r="U191" s="139"/>
      <c r="V191" s="122"/>
    </row>
    <row r="192" spans="1:22" ht="21" customHeight="1">
      <c r="A192" s="134"/>
      <c r="B192" s="134"/>
      <c r="C192" s="134"/>
      <c r="D192" s="134"/>
      <c r="E192" s="140"/>
      <c r="F192" s="140"/>
      <c r="G192" s="136"/>
      <c r="H192" s="136"/>
      <c r="I192" s="137"/>
      <c r="J192" s="137"/>
      <c r="K192" s="137"/>
      <c r="L192" s="137"/>
      <c r="M192" s="137"/>
      <c r="N192" s="137"/>
      <c r="O192" s="137"/>
      <c r="P192" s="137"/>
      <c r="Q192" s="138"/>
      <c r="R192" s="134"/>
      <c r="S192" s="134"/>
      <c r="T192" s="134"/>
      <c r="U192" s="139"/>
      <c r="V192" s="122"/>
    </row>
    <row r="193" spans="1:22" ht="21" customHeight="1">
      <c r="A193" s="134"/>
      <c r="B193" s="134"/>
      <c r="C193" s="134"/>
      <c r="D193" s="134"/>
      <c r="E193" s="140"/>
      <c r="F193" s="140"/>
      <c r="G193" s="136"/>
      <c r="H193" s="136"/>
      <c r="I193" s="137"/>
      <c r="J193" s="137"/>
      <c r="K193" s="137"/>
      <c r="L193" s="137"/>
      <c r="M193" s="137"/>
      <c r="N193" s="137"/>
      <c r="O193" s="137"/>
      <c r="P193" s="137"/>
      <c r="Q193" s="138"/>
      <c r="R193" s="134"/>
      <c r="S193" s="134"/>
      <c r="T193" s="134"/>
      <c r="U193" s="139"/>
      <c r="V193" s="122"/>
    </row>
    <row r="194" spans="1:22" ht="21" customHeight="1">
      <c r="A194" s="134"/>
      <c r="B194" s="134"/>
      <c r="C194" s="134"/>
      <c r="D194" s="134"/>
      <c r="E194" s="140"/>
      <c r="F194" s="140"/>
      <c r="G194" s="136"/>
      <c r="H194" s="136"/>
      <c r="I194" s="136"/>
      <c r="J194" s="136"/>
      <c r="K194" s="137"/>
      <c r="L194" s="137"/>
      <c r="M194" s="137"/>
      <c r="N194" s="137"/>
      <c r="O194" s="137"/>
      <c r="P194" s="136"/>
      <c r="Q194" s="138"/>
      <c r="R194" s="134"/>
      <c r="S194" s="134"/>
      <c r="T194" s="134"/>
      <c r="U194" s="139"/>
      <c r="V194" s="122"/>
    </row>
    <row r="195" spans="1:22" ht="21" customHeight="1">
      <c r="A195" s="134"/>
      <c r="B195" s="134"/>
      <c r="C195" s="134"/>
      <c r="D195" s="134"/>
      <c r="E195" s="140"/>
      <c r="F195" s="140"/>
      <c r="G195" s="136"/>
      <c r="H195" s="136"/>
      <c r="I195" s="137"/>
      <c r="J195" s="137"/>
      <c r="K195" s="137"/>
      <c r="L195" s="137"/>
      <c r="M195" s="137"/>
      <c r="N195" s="137"/>
      <c r="O195" s="137"/>
      <c r="P195" s="137"/>
      <c r="Q195" s="138"/>
      <c r="R195" s="134"/>
      <c r="S195" s="134"/>
      <c r="T195" s="134"/>
      <c r="U195" s="139"/>
      <c r="V195" s="122"/>
    </row>
    <row r="196" spans="1:22" ht="21" customHeight="1">
      <c r="A196" s="134"/>
      <c r="B196" s="134"/>
      <c r="C196" s="134"/>
      <c r="D196" s="134"/>
      <c r="E196" s="140"/>
      <c r="F196" s="140"/>
      <c r="G196" s="136"/>
      <c r="H196" s="136"/>
      <c r="I196" s="137"/>
      <c r="J196" s="137"/>
      <c r="K196" s="137"/>
      <c r="L196" s="137"/>
      <c r="M196" s="137"/>
      <c r="N196" s="137"/>
      <c r="O196" s="137"/>
      <c r="P196" s="137"/>
      <c r="Q196" s="138"/>
      <c r="R196" s="134"/>
      <c r="S196" s="134"/>
      <c r="T196" s="134"/>
      <c r="U196" s="139"/>
      <c r="V196" s="122"/>
    </row>
    <row r="197" spans="1:22" ht="21" customHeight="1">
      <c r="A197" s="134"/>
      <c r="B197" s="134"/>
      <c r="C197" s="134"/>
      <c r="D197" s="134"/>
      <c r="E197" s="140"/>
      <c r="F197" s="140"/>
      <c r="G197" s="136"/>
      <c r="H197" s="136"/>
      <c r="I197" s="137"/>
      <c r="J197" s="137"/>
      <c r="K197" s="137"/>
      <c r="L197" s="137"/>
      <c r="M197" s="137"/>
      <c r="N197" s="137"/>
      <c r="O197" s="137"/>
      <c r="P197" s="137"/>
      <c r="Q197" s="138"/>
      <c r="R197" s="134"/>
      <c r="S197" s="134"/>
      <c r="T197" s="134"/>
      <c r="U197" s="139"/>
      <c r="V197" s="122"/>
    </row>
    <row r="198" spans="1:22" ht="21" customHeight="1">
      <c r="A198" s="134"/>
      <c r="B198" s="134"/>
      <c r="C198" s="134"/>
      <c r="D198" s="134"/>
      <c r="E198" s="140"/>
      <c r="F198" s="140"/>
      <c r="G198" s="136"/>
      <c r="H198" s="136"/>
      <c r="I198" s="137"/>
      <c r="J198" s="137"/>
      <c r="K198" s="137"/>
      <c r="L198" s="137"/>
      <c r="M198" s="137"/>
      <c r="N198" s="137"/>
      <c r="O198" s="137"/>
      <c r="P198" s="137"/>
      <c r="Q198" s="138"/>
      <c r="R198" s="134"/>
      <c r="S198" s="134"/>
      <c r="T198" s="134"/>
      <c r="U198" s="139"/>
      <c r="V198" s="122"/>
    </row>
    <row r="199" spans="1:22" ht="21" customHeight="1">
      <c r="A199" s="134"/>
      <c r="B199" s="134"/>
      <c r="C199" s="134"/>
      <c r="D199" s="134"/>
      <c r="E199" s="140"/>
      <c r="F199" s="140"/>
      <c r="G199" s="136"/>
      <c r="H199" s="136"/>
      <c r="I199" s="137"/>
      <c r="J199" s="137"/>
      <c r="K199" s="137"/>
      <c r="L199" s="137"/>
      <c r="M199" s="137"/>
      <c r="N199" s="137"/>
      <c r="O199" s="137"/>
      <c r="P199" s="137"/>
      <c r="Q199" s="138"/>
      <c r="R199" s="134"/>
      <c r="S199" s="134"/>
      <c r="T199" s="134"/>
      <c r="U199" s="139"/>
      <c r="V199" s="122"/>
    </row>
    <row r="200" spans="1:22" ht="21" customHeight="1">
      <c r="A200" s="134"/>
      <c r="B200" s="134"/>
      <c r="C200" s="134"/>
      <c r="D200" s="134"/>
      <c r="E200" s="140"/>
      <c r="F200" s="140"/>
      <c r="G200" s="136"/>
      <c r="H200" s="136"/>
      <c r="I200" s="136"/>
      <c r="J200" s="136"/>
      <c r="K200" s="137"/>
      <c r="L200" s="137"/>
      <c r="M200" s="137"/>
      <c r="N200" s="137"/>
      <c r="O200" s="137"/>
      <c r="P200" s="136"/>
      <c r="Q200" s="138"/>
      <c r="R200" s="134"/>
      <c r="S200" s="134"/>
      <c r="T200" s="134"/>
      <c r="U200" s="139"/>
      <c r="V200" s="122"/>
    </row>
    <row r="201" spans="1:22" ht="21" customHeight="1">
      <c r="A201" s="134"/>
      <c r="B201" s="134"/>
      <c r="C201" s="134"/>
      <c r="D201" s="134"/>
      <c r="E201" s="140"/>
      <c r="F201" s="140"/>
      <c r="G201" s="136"/>
      <c r="H201" s="136"/>
      <c r="I201" s="136"/>
      <c r="J201" s="136"/>
      <c r="K201" s="136"/>
      <c r="L201" s="137"/>
      <c r="M201" s="137"/>
      <c r="N201" s="137"/>
      <c r="O201" s="137"/>
      <c r="P201" s="136"/>
      <c r="Q201" s="137"/>
      <c r="R201" s="134"/>
      <c r="S201" s="134"/>
      <c r="T201" s="134"/>
      <c r="U201" s="139"/>
      <c r="V201" s="122"/>
    </row>
    <row r="202" spans="1:22" ht="21" customHeight="1">
      <c r="A202" s="134"/>
      <c r="B202" s="134"/>
      <c r="C202" s="134"/>
      <c r="D202" s="134"/>
      <c r="E202" s="140"/>
      <c r="F202" s="140"/>
      <c r="G202" s="142"/>
      <c r="H202" s="142"/>
      <c r="I202" s="138"/>
      <c r="J202" s="138"/>
      <c r="K202" s="138"/>
      <c r="L202" s="138"/>
      <c r="M202" s="138"/>
      <c r="N202" s="138"/>
      <c r="O202" s="138"/>
      <c r="P202" s="137"/>
      <c r="Q202" s="138"/>
      <c r="R202" s="134"/>
      <c r="S202" s="134"/>
      <c r="T202" s="134"/>
      <c r="U202" s="139"/>
      <c r="V202" s="122"/>
    </row>
    <row r="203" spans="1:22">
      <c r="A203" s="134"/>
      <c r="B203" s="134"/>
      <c r="C203" s="134"/>
      <c r="D203" s="134"/>
      <c r="E203" s="140"/>
      <c r="F203" s="140"/>
      <c r="G203" s="142"/>
      <c r="H203" s="142"/>
      <c r="I203" s="138"/>
      <c r="J203" s="138"/>
      <c r="K203" s="138"/>
      <c r="L203" s="138"/>
      <c r="M203" s="138"/>
      <c r="N203" s="138"/>
      <c r="O203" s="138"/>
      <c r="P203" s="137"/>
      <c r="Q203" s="138"/>
      <c r="R203" s="134"/>
      <c r="S203" s="134"/>
      <c r="T203" s="134"/>
      <c r="U203" s="139"/>
      <c r="V203" s="122"/>
    </row>
    <row r="204" spans="1:22">
      <c r="A204" s="134"/>
      <c r="B204" s="134"/>
      <c r="C204" s="134"/>
      <c r="D204" s="134"/>
      <c r="E204" s="140"/>
      <c r="F204" s="140"/>
      <c r="G204" s="142"/>
      <c r="H204" s="142"/>
      <c r="I204" s="138"/>
      <c r="J204" s="138"/>
      <c r="K204" s="138"/>
      <c r="L204" s="138"/>
      <c r="M204" s="138"/>
      <c r="N204" s="138"/>
      <c r="O204" s="138"/>
      <c r="P204" s="137"/>
      <c r="Q204" s="138"/>
      <c r="R204" s="134"/>
      <c r="S204" s="134"/>
      <c r="T204" s="134"/>
      <c r="U204" s="139"/>
      <c r="V204" s="122"/>
    </row>
    <row r="205" spans="1:22">
      <c r="A205" s="134"/>
      <c r="B205" s="134"/>
      <c r="C205" s="134"/>
      <c r="D205" s="134"/>
      <c r="E205" s="140"/>
      <c r="F205" s="140"/>
      <c r="G205" s="142"/>
      <c r="H205" s="142"/>
      <c r="I205" s="138"/>
      <c r="J205" s="138"/>
      <c r="K205" s="138"/>
      <c r="L205" s="138"/>
      <c r="M205" s="138"/>
      <c r="N205" s="138"/>
      <c r="O205" s="138"/>
      <c r="P205" s="137"/>
      <c r="Q205" s="138"/>
      <c r="R205" s="134"/>
      <c r="S205" s="134"/>
      <c r="T205" s="134"/>
      <c r="U205" s="139"/>
      <c r="V205" s="122"/>
    </row>
    <row r="206" spans="1:22">
      <c r="A206" s="134"/>
      <c r="B206" s="134"/>
      <c r="C206" s="134"/>
      <c r="D206" s="134"/>
      <c r="E206" s="140"/>
      <c r="F206" s="140"/>
      <c r="G206" s="142"/>
      <c r="H206" s="142"/>
      <c r="I206" s="138"/>
      <c r="J206" s="138"/>
      <c r="K206" s="138"/>
      <c r="L206" s="138"/>
      <c r="M206" s="138"/>
      <c r="N206" s="138"/>
      <c r="O206" s="138"/>
      <c r="P206" s="137"/>
      <c r="Q206" s="138"/>
      <c r="R206" s="134"/>
      <c r="S206" s="134"/>
      <c r="T206" s="134"/>
      <c r="U206" s="139"/>
      <c r="V206" s="122"/>
    </row>
    <row r="207" spans="1:22">
      <c r="A207" s="134"/>
      <c r="B207" s="134"/>
      <c r="C207" s="134"/>
      <c r="D207" s="134"/>
      <c r="E207" s="140"/>
      <c r="F207" s="140"/>
      <c r="G207" s="142"/>
      <c r="H207" s="142"/>
      <c r="I207" s="138"/>
      <c r="J207" s="138"/>
      <c r="K207" s="138"/>
      <c r="L207" s="138"/>
      <c r="M207" s="138"/>
      <c r="N207" s="138"/>
      <c r="O207" s="138"/>
      <c r="P207" s="137"/>
      <c r="Q207" s="138"/>
      <c r="R207" s="134"/>
      <c r="S207" s="134"/>
      <c r="T207" s="134"/>
      <c r="U207" s="139"/>
      <c r="V207" s="122"/>
    </row>
    <row r="208" spans="1:22">
      <c r="A208" s="134"/>
      <c r="B208" s="134"/>
      <c r="C208" s="134"/>
      <c r="D208" s="134"/>
      <c r="E208" s="140"/>
      <c r="F208" s="140"/>
      <c r="G208" s="142"/>
      <c r="H208" s="142"/>
      <c r="I208" s="138"/>
      <c r="J208" s="138"/>
      <c r="K208" s="138"/>
      <c r="L208" s="138"/>
      <c r="M208" s="138"/>
      <c r="N208" s="138"/>
      <c r="O208" s="138"/>
      <c r="P208" s="137"/>
      <c r="Q208" s="138"/>
      <c r="R208" s="134"/>
      <c r="S208" s="134"/>
      <c r="T208" s="134"/>
      <c r="U208" s="139"/>
      <c r="V208" s="122"/>
    </row>
    <row r="209" spans="1:22">
      <c r="A209" s="134"/>
      <c r="B209" s="134"/>
      <c r="C209" s="134"/>
      <c r="D209" s="134"/>
      <c r="E209" s="140"/>
      <c r="F209" s="140"/>
      <c r="G209" s="142"/>
      <c r="H209" s="142"/>
      <c r="I209" s="138"/>
      <c r="J209" s="138"/>
      <c r="K209" s="138"/>
      <c r="L209" s="138"/>
      <c r="M209" s="138"/>
      <c r="N209" s="138"/>
      <c r="O209" s="138"/>
      <c r="P209" s="137"/>
      <c r="Q209" s="138"/>
      <c r="R209" s="134"/>
      <c r="S209" s="134"/>
      <c r="T209" s="134"/>
      <c r="U209" s="139"/>
      <c r="V209" s="122"/>
    </row>
    <row r="210" spans="1:22">
      <c r="A210" s="134"/>
      <c r="B210" s="134"/>
      <c r="C210" s="134"/>
      <c r="D210" s="134"/>
      <c r="E210" s="140"/>
      <c r="F210" s="140"/>
      <c r="G210" s="142"/>
      <c r="H210" s="142"/>
      <c r="I210" s="138"/>
      <c r="J210" s="138"/>
      <c r="K210" s="138"/>
      <c r="L210" s="138"/>
      <c r="M210" s="138"/>
      <c r="N210" s="138"/>
      <c r="O210" s="138"/>
      <c r="P210" s="137"/>
      <c r="Q210" s="138"/>
      <c r="R210" s="134"/>
      <c r="S210" s="134"/>
      <c r="T210" s="134"/>
      <c r="U210" s="139"/>
      <c r="V210" s="122"/>
    </row>
    <row r="211" spans="1:22">
      <c r="A211" s="134"/>
      <c r="B211" s="134"/>
      <c r="C211" s="134"/>
      <c r="D211" s="134"/>
      <c r="E211" s="140"/>
      <c r="F211" s="140"/>
      <c r="G211" s="142"/>
      <c r="H211" s="142"/>
      <c r="I211" s="138"/>
      <c r="J211" s="138"/>
      <c r="K211" s="138"/>
      <c r="L211" s="138"/>
      <c r="M211" s="138"/>
      <c r="N211" s="138"/>
      <c r="O211" s="138"/>
      <c r="P211" s="137"/>
      <c r="Q211" s="138"/>
      <c r="R211" s="134"/>
      <c r="S211" s="134"/>
      <c r="T211" s="134"/>
      <c r="U211" s="139"/>
      <c r="V211" s="122"/>
    </row>
    <row r="212" spans="1:22">
      <c r="A212" s="134"/>
      <c r="B212" s="134"/>
      <c r="C212" s="134"/>
      <c r="D212" s="134"/>
      <c r="E212" s="140"/>
      <c r="F212" s="140"/>
      <c r="G212" s="142"/>
      <c r="H212" s="142"/>
      <c r="I212" s="138"/>
      <c r="J212" s="138"/>
      <c r="K212" s="138"/>
      <c r="L212" s="138"/>
      <c r="M212" s="138"/>
      <c r="N212" s="138"/>
      <c r="O212" s="138"/>
      <c r="P212" s="137"/>
      <c r="Q212" s="138"/>
      <c r="R212" s="134"/>
      <c r="S212" s="134"/>
      <c r="T212" s="134"/>
      <c r="U212" s="139"/>
      <c r="V212" s="122"/>
    </row>
    <row r="213" spans="1:22">
      <c r="A213" s="134"/>
      <c r="B213" s="134"/>
      <c r="C213" s="134"/>
      <c r="D213" s="134"/>
      <c r="E213" s="140"/>
      <c r="F213" s="140"/>
      <c r="G213" s="142"/>
      <c r="H213" s="142"/>
      <c r="I213" s="138"/>
      <c r="J213" s="138"/>
      <c r="K213" s="138"/>
      <c r="L213" s="138"/>
      <c r="M213" s="138"/>
      <c r="N213" s="138"/>
      <c r="O213" s="138"/>
      <c r="P213" s="137"/>
      <c r="Q213" s="138"/>
      <c r="R213" s="134"/>
      <c r="S213" s="134"/>
      <c r="T213" s="134"/>
      <c r="U213" s="139"/>
      <c r="V213" s="122"/>
    </row>
    <row r="214" spans="1:22">
      <c r="A214" s="134"/>
      <c r="B214" s="134"/>
      <c r="C214" s="134"/>
      <c r="D214" s="134"/>
      <c r="E214" s="140"/>
      <c r="F214" s="140"/>
      <c r="G214" s="142"/>
      <c r="H214" s="142"/>
      <c r="I214" s="138"/>
      <c r="J214" s="138"/>
      <c r="K214" s="138"/>
      <c r="L214" s="138"/>
      <c r="M214" s="138"/>
      <c r="N214" s="138"/>
      <c r="O214" s="138"/>
      <c r="P214" s="137"/>
      <c r="Q214" s="138"/>
      <c r="R214" s="134"/>
      <c r="S214" s="134"/>
      <c r="T214" s="134"/>
      <c r="U214" s="139"/>
      <c r="V214" s="122"/>
    </row>
    <row r="215" spans="1:22">
      <c r="A215" s="134"/>
      <c r="B215" s="134"/>
      <c r="C215" s="134"/>
      <c r="D215" s="134"/>
      <c r="E215" s="140"/>
      <c r="F215" s="140"/>
      <c r="G215" s="142"/>
      <c r="H215" s="142"/>
      <c r="I215" s="138"/>
      <c r="J215" s="138"/>
      <c r="K215" s="138"/>
      <c r="L215" s="138"/>
      <c r="M215" s="138"/>
      <c r="N215" s="138"/>
      <c r="O215" s="138"/>
      <c r="P215" s="137"/>
      <c r="Q215" s="138"/>
      <c r="R215" s="134"/>
      <c r="S215" s="134"/>
      <c r="T215" s="134"/>
      <c r="U215" s="139"/>
      <c r="V215" s="122"/>
    </row>
    <row r="216" spans="1:22">
      <c r="A216" s="134"/>
      <c r="B216" s="134"/>
      <c r="C216" s="134"/>
      <c r="D216" s="134"/>
      <c r="E216" s="140"/>
      <c r="F216" s="140"/>
      <c r="G216" s="142"/>
      <c r="H216" s="142"/>
      <c r="I216" s="138"/>
      <c r="J216" s="138"/>
      <c r="K216" s="138"/>
      <c r="L216" s="138"/>
      <c r="M216" s="138"/>
      <c r="N216" s="138"/>
      <c r="O216" s="138"/>
      <c r="P216" s="137"/>
      <c r="Q216" s="138"/>
      <c r="R216" s="134"/>
      <c r="S216" s="134"/>
      <c r="T216" s="134"/>
      <c r="U216" s="139"/>
      <c r="V216" s="122"/>
    </row>
    <row r="217" spans="1:22">
      <c r="A217" s="134"/>
      <c r="B217" s="134"/>
      <c r="C217" s="134"/>
      <c r="D217" s="134"/>
      <c r="E217" s="140"/>
      <c r="F217" s="140"/>
      <c r="G217" s="142"/>
      <c r="H217" s="142"/>
      <c r="I217" s="138"/>
      <c r="J217" s="138"/>
      <c r="K217" s="138"/>
      <c r="L217" s="138"/>
      <c r="M217" s="138"/>
      <c r="N217" s="138"/>
      <c r="O217" s="138"/>
      <c r="P217" s="137"/>
      <c r="Q217" s="138"/>
      <c r="R217" s="134"/>
      <c r="S217" s="134"/>
      <c r="T217" s="134"/>
      <c r="U217" s="139"/>
      <c r="V217" s="122"/>
    </row>
    <row r="218" spans="1:22">
      <c r="A218" s="134"/>
      <c r="B218" s="134"/>
      <c r="C218" s="134"/>
      <c r="D218" s="134"/>
      <c r="E218" s="140"/>
      <c r="F218" s="140"/>
      <c r="G218" s="142"/>
      <c r="H218" s="142"/>
      <c r="I218" s="138"/>
      <c r="J218" s="138"/>
      <c r="K218" s="138"/>
      <c r="L218" s="138"/>
      <c r="M218" s="138"/>
      <c r="N218" s="138"/>
      <c r="O218" s="138"/>
      <c r="P218" s="137"/>
      <c r="Q218" s="138"/>
      <c r="R218" s="134"/>
      <c r="S218" s="134"/>
      <c r="T218" s="134"/>
      <c r="U218" s="139"/>
      <c r="V218" s="122"/>
    </row>
    <row r="219" spans="1:22">
      <c r="A219" s="134"/>
      <c r="B219" s="134"/>
      <c r="C219" s="134"/>
      <c r="D219" s="134"/>
      <c r="E219" s="140"/>
      <c r="F219" s="140"/>
      <c r="G219" s="142"/>
      <c r="H219" s="142"/>
      <c r="I219" s="138"/>
      <c r="J219" s="138"/>
      <c r="K219" s="138"/>
      <c r="L219" s="138"/>
      <c r="M219" s="138"/>
      <c r="N219" s="138"/>
      <c r="O219" s="138"/>
      <c r="P219" s="137"/>
      <c r="Q219" s="138"/>
      <c r="R219" s="134"/>
      <c r="S219" s="134"/>
      <c r="T219" s="134"/>
      <c r="U219" s="139"/>
      <c r="V219" s="122"/>
    </row>
    <row r="220" spans="1:22">
      <c r="A220" s="134"/>
      <c r="B220" s="134"/>
      <c r="C220" s="134"/>
      <c r="D220" s="134"/>
      <c r="E220" s="140"/>
      <c r="F220" s="140"/>
      <c r="G220" s="142"/>
      <c r="H220" s="142"/>
      <c r="I220" s="138"/>
      <c r="J220" s="138"/>
      <c r="K220" s="138"/>
      <c r="L220" s="138"/>
      <c r="M220" s="138"/>
      <c r="N220" s="138"/>
      <c r="O220" s="138"/>
      <c r="P220" s="137"/>
      <c r="Q220" s="138"/>
      <c r="R220" s="134"/>
      <c r="S220" s="134"/>
      <c r="T220" s="134"/>
      <c r="U220" s="139"/>
      <c r="V220" s="122"/>
    </row>
    <row r="221" spans="1:22">
      <c r="A221" s="134"/>
      <c r="B221" s="134"/>
      <c r="C221" s="134"/>
      <c r="D221" s="134"/>
      <c r="E221" s="140"/>
      <c r="F221" s="140"/>
      <c r="G221" s="142"/>
      <c r="H221" s="142"/>
      <c r="I221" s="138"/>
      <c r="J221" s="138"/>
      <c r="K221" s="138"/>
      <c r="L221" s="138"/>
      <c r="M221" s="138"/>
      <c r="N221" s="138"/>
      <c r="O221" s="138"/>
      <c r="P221" s="137"/>
      <c r="Q221" s="138"/>
      <c r="R221" s="134"/>
      <c r="S221" s="134"/>
      <c r="T221" s="134"/>
      <c r="U221" s="139"/>
      <c r="V221" s="122"/>
    </row>
    <row r="222" spans="1:22">
      <c r="A222" s="134"/>
      <c r="B222" s="134"/>
      <c r="C222" s="134"/>
      <c r="D222" s="134"/>
      <c r="E222" s="140"/>
      <c r="F222" s="140"/>
      <c r="G222" s="142"/>
      <c r="H222" s="142"/>
      <c r="I222" s="138"/>
      <c r="J222" s="138"/>
      <c r="K222" s="138"/>
      <c r="L222" s="138"/>
      <c r="M222" s="138"/>
      <c r="N222" s="138"/>
      <c r="O222" s="138"/>
      <c r="P222" s="137"/>
      <c r="Q222" s="138"/>
      <c r="R222" s="134"/>
      <c r="S222" s="134"/>
      <c r="T222" s="134"/>
      <c r="U222" s="139"/>
      <c r="V222" s="122"/>
    </row>
    <row r="223" spans="1:22">
      <c r="A223" s="134"/>
      <c r="B223" s="134"/>
      <c r="C223" s="134"/>
      <c r="D223" s="134"/>
      <c r="E223" s="140"/>
      <c r="F223" s="140"/>
      <c r="G223" s="142"/>
      <c r="H223" s="142"/>
      <c r="I223" s="138"/>
      <c r="J223" s="138"/>
      <c r="K223" s="138"/>
      <c r="L223" s="138"/>
      <c r="M223" s="138"/>
      <c r="N223" s="138"/>
      <c r="O223" s="138"/>
      <c r="P223" s="137"/>
      <c r="Q223" s="138"/>
      <c r="R223" s="134"/>
      <c r="S223" s="134"/>
      <c r="T223" s="134"/>
      <c r="U223" s="139"/>
      <c r="V223" s="122"/>
    </row>
    <row r="224" spans="1:22">
      <c r="A224" s="134"/>
      <c r="B224" s="134"/>
      <c r="C224" s="134"/>
      <c r="D224" s="134"/>
      <c r="E224" s="140"/>
      <c r="F224" s="140"/>
      <c r="G224" s="142"/>
      <c r="H224" s="142"/>
      <c r="I224" s="138"/>
      <c r="J224" s="138"/>
      <c r="K224" s="138"/>
      <c r="L224" s="138"/>
      <c r="M224" s="138"/>
      <c r="N224" s="138"/>
      <c r="O224" s="138"/>
      <c r="P224" s="137"/>
      <c r="Q224" s="138"/>
      <c r="R224" s="134"/>
      <c r="S224" s="134"/>
      <c r="T224" s="134"/>
      <c r="U224" s="139"/>
      <c r="V224" s="122"/>
    </row>
    <row r="225" spans="1:22">
      <c r="A225" s="134"/>
      <c r="B225" s="134"/>
      <c r="C225" s="134"/>
      <c r="D225" s="134"/>
      <c r="E225" s="140"/>
      <c r="F225" s="140"/>
      <c r="G225" s="142"/>
      <c r="H225" s="142"/>
      <c r="I225" s="138"/>
      <c r="J225" s="138"/>
      <c r="K225" s="138"/>
      <c r="L225" s="138"/>
      <c r="M225" s="138"/>
      <c r="N225" s="138"/>
      <c r="O225" s="138"/>
      <c r="P225" s="137"/>
      <c r="Q225" s="138"/>
      <c r="R225" s="134"/>
      <c r="S225" s="134"/>
      <c r="T225" s="134"/>
      <c r="U225" s="139"/>
      <c r="V225" s="122"/>
    </row>
    <row r="226" spans="1:22">
      <c r="A226" s="134"/>
      <c r="B226" s="134"/>
      <c r="C226" s="134"/>
      <c r="D226" s="134"/>
      <c r="E226" s="140"/>
      <c r="F226" s="140"/>
      <c r="G226" s="142"/>
      <c r="H226" s="142"/>
      <c r="I226" s="138"/>
      <c r="J226" s="138"/>
      <c r="K226" s="138"/>
      <c r="L226" s="138"/>
      <c r="M226" s="138"/>
      <c r="N226" s="138"/>
      <c r="O226" s="138"/>
      <c r="P226" s="137"/>
      <c r="Q226" s="138"/>
      <c r="R226" s="134"/>
      <c r="S226" s="134"/>
      <c r="T226" s="134"/>
      <c r="U226" s="139"/>
      <c r="V226" s="122"/>
    </row>
    <row r="227" spans="1:22">
      <c r="A227" s="134"/>
      <c r="B227" s="134"/>
      <c r="C227" s="134"/>
      <c r="D227" s="134"/>
      <c r="E227" s="140"/>
      <c r="F227" s="140"/>
      <c r="G227" s="142"/>
      <c r="H227" s="142"/>
      <c r="I227" s="138"/>
      <c r="J227" s="138"/>
      <c r="K227" s="138"/>
      <c r="L227" s="138"/>
      <c r="M227" s="138"/>
      <c r="N227" s="138"/>
      <c r="O227" s="138"/>
      <c r="P227" s="137"/>
      <c r="Q227" s="138"/>
      <c r="R227" s="134"/>
      <c r="S227" s="134"/>
      <c r="T227" s="134"/>
      <c r="U227" s="139"/>
      <c r="V227" s="122"/>
    </row>
    <row r="228" spans="1:22">
      <c r="A228" s="134"/>
      <c r="B228" s="134"/>
      <c r="C228" s="134"/>
      <c r="D228" s="134"/>
      <c r="E228" s="140"/>
      <c r="F228" s="140"/>
      <c r="G228" s="142"/>
      <c r="H228" s="142"/>
      <c r="I228" s="138"/>
      <c r="J228" s="138"/>
      <c r="K228" s="138"/>
      <c r="L228" s="138"/>
      <c r="M228" s="138"/>
      <c r="N228" s="138"/>
      <c r="O228" s="138"/>
      <c r="P228" s="137"/>
      <c r="Q228" s="138"/>
      <c r="R228" s="134"/>
      <c r="S228" s="134"/>
      <c r="T228" s="134"/>
      <c r="U228" s="139"/>
      <c r="V228" s="122"/>
    </row>
    <row r="229" spans="1:22">
      <c r="A229" s="134"/>
      <c r="B229" s="134"/>
      <c r="C229" s="134"/>
      <c r="D229" s="134"/>
      <c r="E229" s="140"/>
      <c r="F229" s="140"/>
      <c r="G229" s="142"/>
      <c r="H229" s="142"/>
      <c r="I229" s="138"/>
      <c r="J229" s="138"/>
      <c r="K229" s="138"/>
      <c r="L229" s="138"/>
      <c r="M229" s="138"/>
      <c r="N229" s="138"/>
      <c r="O229" s="138"/>
      <c r="P229" s="137"/>
      <c r="Q229" s="138"/>
      <c r="R229" s="134"/>
      <c r="S229" s="134"/>
      <c r="T229" s="134"/>
      <c r="U229" s="139"/>
      <c r="V229" s="122"/>
    </row>
    <row r="230" spans="1:22">
      <c r="A230" s="134"/>
      <c r="B230" s="134"/>
      <c r="C230" s="134"/>
      <c r="D230" s="134"/>
      <c r="E230" s="140"/>
      <c r="F230" s="140"/>
      <c r="G230" s="142"/>
      <c r="H230" s="142"/>
      <c r="I230" s="138"/>
      <c r="J230" s="138"/>
      <c r="K230" s="138"/>
      <c r="L230" s="138"/>
      <c r="M230" s="138"/>
      <c r="N230" s="138"/>
      <c r="O230" s="138"/>
      <c r="P230" s="137"/>
      <c r="Q230" s="138"/>
      <c r="R230" s="134"/>
      <c r="S230" s="134"/>
      <c r="T230" s="134"/>
      <c r="U230" s="139"/>
      <c r="V230" s="122"/>
    </row>
    <row r="231" spans="1:22">
      <c r="A231" s="134"/>
      <c r="B231" s="134"/>
      <c r="C231" s="134"/>
      <c r="D231" s="134"/>
      <c r="E231" s="140"/>
      <c r="F231" s="140"/>
      <c r="G231" s="142"/>
      <c r="H231" s="142"/>
      <c r="I231" s="138"/>
      <c r="J231" s="138"/>
      <c r="K231" s="138"/>
      <c r="L231" s="138"/>
      <c r="M231" s="138"/>
      <c r="N231" s="138"/>
      <c r="O231" s="138"/>
      <c r="P231" s="137"/>
      <c r="Q231" s="138"/>
      <c r="R231" s="134"/>
      <c r="S231" s="134"/>
      <c r="T231" s="134"/>
      <c r="U231" s="139"/>
      <c r="V231" s="122"/>
    </row>
    <row r="232" spans="1:22">
      <c r="A232" s="134"/>
      <c r="B232" s="134"/>
      <c r="C232" s="134"/>
      <c r="D232" s="134"/>
      <c r="E232" s="140"/>
      <c r="F232" s="140"/>
      <c r="G232" s="142"/>
      <c r="H232" s="142"/>
      <c r="I232" s="138"/>
      <c r="J232" s="138"/>
      <c r="K232" s="138"/>
      <c r="L232" s="138"/>
      <c r="M232" s="138"/>
      <c r="N232" s="138"/>
      <c r="O232" s="138"/>
      <c r="P232" s="137"/>
      <c r="Q232" s="138"/>
      <c r="R232" s="134"/>
      <c r="S232" s="134"/>
      <c r="T232" s="134"/>
      <c r="U232" s="139"/>
      <c r="V232" s="122"/>
    </row>
    <row r="233" spans="1:22">
      <c r="A233" s="134"/>
      <c r="B233" s="134"/>
      <c r="C233" s="134"/>
      <c r="D233" s="134"/>
      <c r="E233" s="140"/>
      <c r="F233" s="140"/>
      <c r="G233" s="142"/>
      <c r="H233" s="142"/>
      <c r="I233" s="138"/>
      <c r="J233" s="138"/>
      <c r="K233" s="138"/>
      <c r="L233" s="138"/>
      <c r="M233" s="138"/>
      <c r="N233" s="138"/>
      <c r="O233" s="138"/>
      <c r="P233" s="137"/>
      <c r="Q233" s="138"/>
      <c r="R233" s="134"/>
      <c r="S233" s="134"/>
      <c r="T233" s="134"/>
      <c r="U233" s="139"/>
      <c r="V233" s="122"/>
    </row>
    <row r="234" spans="1:22">
      <c r="A234" s="134"/>
      <c r="B234" s="134"/>
      <c r="C234" s="134"/>
      <c r="D234" s="134"/>
      <c r="E234" s="140"/>
      <c r="F234" s="140"/>
      <c r="G234" s="142"/>
      <c r="H234" s="142"/>
      <c r="I234" s="138"/>
      <c r="J234" s="138"/>
      <c r="K234" s="138"/>
      <c r="L234" s="138"/>
      <c r="M234" s="138"/>
      <c r="N234" s="138"/>
      <c r="O234" s="138"/>
      <c r="P234" s="137"/>
      <c r="Q234" s="138"/>
      <c r="R234" s="134"/>
      <c r="S234" s="134"/>
      <c r="T234" s="134"/>
      <c r="U234" s="139"/>
      <c r="V234" s="122"/>
    </row>
    <row r="235" spans="1:22">
      <c r="A235" s="134"/>
      <c r="B235" s="134"/>
      <c r="C235" s="134"/>
      <c r="D235" s="134"/>
      <c r="E235" s="140"/>
      <c r="F235" s="140"/>
      <c r="G235" s="142"/>
      <c r="H235" s="142"/>
      <c r="I235" s="138"/>
      <c r="J235" s="138"/>
      <c r="K235" s="138"/>
      <c r="L235" s="138"/>
      <c r="M235" s="138"/>
      <c r="N235" s="138"/>
      <c r="O235" s="138"/>
      <c r="P235" s="137"/>
      <c r="Q235" s="138"/>
      <c r="R235" s="134"/>
      <c r="S235" s="134"/>
      <c r="T235" s="134"/>
      <c r="U235" s="139"/>
      <c r="V235" s="122"/>
    </row>
    <row r="236" spans="1:22">
      <c r="A236" s="134"/>
      <c r="B236" s="134"/>
      <c r="C236" s="134"/>
      <c r="D236" s="134"/>
      <c r="E236" s="140"/>
      <c r="F236" s="140"/>
      <c r="G236" s="142"/>
      <c r="H236" s="142"/>
      <c r="I236" s="138"/>
      <c r="J236" s="138"/>
      <c r="K236" s="138"/>
      <c r="L236" s="138"/>
      <c r="M236" s="138"/>
      <c r="N236" s="138"/>
      <c r="O236" s="138"/>
      <c r="P236" s="137"/>
      <c r="Q236" s="138"/>
      <c r="R236" s="134"/>
      <c r="S236" s="134"/>
      <c r="T236" s="134"/>
      <c r="U236" s="139"/>
      <c r="V236" s="122"/>
    </row>
    <row r="237" spans="1:22">
      <c r="A237" s="134"/>
      <c r="B237" s="134"/>
      <c r="C237" s="134"/>
      <c r="D237" s="134"/>
      <c r="E237" s="140"/>
      <c r="F237" s="140"/>
      <c r="G237" s="142"/>
      <c r="H237" s="142"/>
      <c r="I237" s="138"/>
      <c r="J237" s="138"/>
      <c r="K237" s="138"/>
      <c r="L237" s="138"/>
      <c r="M237" s="138"/>
      <c r="N237" s="138"/>
      <c r="O237" s="138"/>
      <c r="P237" s="137"/>
      <c r="Q237" s="138"/>
      <c r="R237" s="134"/>
      <c r="S237" s="134"/>
      <c r="T237" s="134"/>
      <c r="U237" s="139"/>
      <c r="V237" s="122"/>
    </row>
    <row r="238" spans="1:22">
      <c r="A238" s="134"/>
      <c r="B238" s="134"/>
      <c r="C238" s="134"/>
      <c r="D238" s="134"/>
      <c r="E238" s="140"/>
      <c r="F238" s="140"/>
      <c r="G238" s="142"/>
      <c r="H238" s="142"/>
      <c r="I238" s="138"/>
      <c r="J238" s="138"/>
      <c r="K238" s="138"/>
      <c r="L238" s="138"/>
      <c r="M238" s="138"/>
      <c r="N238" s="138"/>
      <c r="O238" s="138"/>
      <c r="P238" s="137"/>
      <c r="Q238" s="138"/>
      <c r="R238" s="134"/>
      <c r="S238" s="134"/>
      <c r="T238" s="134"/>
      <c r="U238" s="139"/>
      <c r="V238" s="122"/>
    </row>
    <row r="239" spans="1:22">
      <c r="A239" s="134"/>
      <c r="B239" s="134"/>
      <c r="C239" s="134"/>
      <c r="D239" s="134"/>
      <c r="E239" s="140"/>
      <c r="F239" s="140"/>
      <c r="G239" s="142"/>
      <c r="H239" s="142"/>
      <c r="I239" s="138"/>
      <c r="J239" s="138"/>
      <c r="K239" s="138"/>
      <c r="L239" s="138"/>
      <c r="M239" s="138"/>
      <c r="N239" s="138"/>
      <c r="O239" s="138"/>
      <c r="P239" s="137"/>
      <c r="Q239" s="138"/>
      <c r="R239" s="134"/>
      <c r="S239" s="134"/>
      <c r="T239" s="134"/>
      <c r="U239" s="139"/>
      <c r="V239" s="122"/>
    </row>
    <row r="240" spans="1:22">
      <c r="A240" s="134"/>
      <c r="B240" s="134"/>
      <c r="C240" s="134"/>
      <c r="D240" s="134"/>
      <c r="E240" s="140"/>
      <c r="F240" s="140"/>
      <c r="G240" s="142"/>
      <c r="H240" s="142"/>
      <c r="I240" s="138"/>
      <c r="J240" s="138"/>
      <c r="K240" s="138"/>
      <c r="L240" s="138"/>
      <c r="M240" s="138"/>
      <c r="N240" s="138"/>
      <c r="O240" s="138"/>
      <c r="P240" s="137"/>
      <c r="Q240" s="138"/>
      <c r="R240" s="134"/>
      <c r="S240" s="134"/>
      <c r="T240" s="134"/>
      <c r="U240" s="139"/>
      <c r="V240" s="122"/>
    </row>
    <row r="241" spans="1:22">
      <c r="A241" s="134"/>
      <c r="B241" s="134"/>
      <c r="C241" s="134"/>
      <c r="D241" s="134"/>
      <c r="E241" s="140"/>
      <c r="F241" s="140"/>
      <c r="G241" s="142"/>
      <c r="H241" s="142"/>
      <c r="I241" s="138"/>
      <c r="J241" s="138"/>
      <c r="K241" s="138"/>
      <c r="L241" s="138"/>
      <c r="M241" s="138"/>
      <c r="N241" s="138"/>
      <c r="O241" s="138"/>
      <c r="P241" s="137"/>
      <c r="Q241" s="138"/>
      <c r="R241" s="134"/>
      <c r="S241" s="134"/>
      <c r="T241" s="134"/>
      <c r="U241" s="139"/>
      <c r="V241" s="122"/>
    </row>
    <row r="242" spans="1:22">
      <c r="A242" s="134"/>
      <c r="B242" s="134"/>
      <c r="C242" s="134"/>
      <c r="D242" s="134"/>
      <c r="E242" s="140"/>
      <c r="F242" s="140"/>
      <c r="G242" s="142"/>
      <c r="H242" s="142"/>
      <c r="I242" s="138"/>
      <c r="J242" s="138"/>
      <c r="K242" s="138"/>
      <c r="L242" s="138"/>
      <c r="M242" s="138"/>
      <c r="N242" s="138"/>
      <c r="O242" s="138"/>
      <c r="P242" s="137"/>
      <c r="Q242" s="138"/>
      <c r="R242" s="134"/>
      <c r="S242" s="134"/>
      <c r="T242" s="134"/>
      <c r="U242" s="139"/>
      <c r="V242" s="122"/>
    </row>
    <row r="243" spans="1:22">
      <c r="A243" s="134"/>
      <c r="B243" s="134"/>
      <c r="C243" s="134"/>
      <c r="D243" s="134"/>
      <c r="E243" s="140"/>
      <c r="F243" s="140"/>
      <c r="G243" s="142"/>
      <c r="H243" s="142"/>
      <c r="I243" s="138"/>
      <c r="J243" s="138"/>
      <c r="K243" s="138"/>
      <c r="L243" s="138"/>
      <c r="M243" s="138"/>
      <c r="N243" s="138"/>
      <c r="O243" s="138"/>
      <c r="P243" s="137"/>
      <c r="Q243" s="138"/>
      <c r="R243" s="134"/>
      <c r="S243" s="134"/>
      <c r="T243" s="134"/>
      <c r="U243" s="139"/>
      <c r="V243" s="122"/>
    </row>
    <row r="244" spans="1:22">
      <c r="A244" s="134"/>
      <c r="B244" s="134"/>
      <c r="C244" s="134"/>
      <c r="D244" s="134"/>
      <c r="E244" s="140"/>
      <c r="F244" s="140"/>
      <c r="G244" s="142"/>
      <c r="H244" s="142"/>
      <c r="I244" s="138"/>
      <c r="J244" s="138"/>
      <c r="K244" s="138"/>
      <c r="L244" s="138"/>
      <c r="M244" s="138"/>
      <c r="N244" s="138"/>
      <c r="O244" s="138"/>
      <c r="P244" s="137"/>
      <c r="Q244" s="138"/>
      <c r="R244" s="134"/>
      <c r="S244" s="134"/>
      <c r="T244" s="134"/>
      <c r="U244" s="139"/>
      <c r="V244" s="122"/>
    </row>
    <row r="245" spans="1:22">
      <c r="A245" s="134"/>
      <c r="B245" s="134"/>
      <c r="C245" s="134"/>
      <c r="D245" s="134"/>
      <c r="E245" s="140"/>
      <c r="F245" s="140"/>
      <c r="G245" s="142"/>
      <c r="H245" s="142"/>
      <c r="I245" s="138"/>
      <c r="J245" s="138"/>
      <c r="K245" s="138"/>
      <c r="L245" s="138"/>
      <c r="M245" s="138"/>
      <c r="N245" s="138"/>
      <c r="O245" s="138"/>
      <c r="P245" s="137"/>
      <c r="Q245" s="138"/>
      <c r="R245" s="134"/>
      <c r="S245" s="134"/>
      <c r="T245" s="134"/>
      <c r="U245" s="139"/>
      <c r="V245" s="122"/>
    </row>
    <row r="246" spans="1:22">
      <c r="A246" s="134"/>
      <c r="B246" s="134"/>
      <c r="C246" s="134"/>
      <c r="D246" s="134"/>
      <c r="E246" s="140"/>
      <c r="F246" s="140"/>
      <c r="G246" s="142"/>
      <c r="H246" s="142"/>
      <c r="I246" s="138"/>
      <c r="J246" s="138"/>
      <c r="K246" s="138"/>
      <c r="L246" s="138"/>
      <c r="M246" s="138"/>
      <c r="N246" s="138"/>
      <c r="O246" s="138"/>
      <c r="P246" s="137"/>
      <c r="Q246" s="138"/>
      <c r="R246" s="134"/>
      <c r="S246" s="134"/>
      <c r="T246" s="134"/>
      <c r="U246" s="139"/>
      <c r="V246" s="122"/>
    </row>
    <row r="247" spans="1:22">
      <c r="A247" s="134"/>
      <c r="B247" s="134"/>
      <c r="C247" s="134"/>
      <c r="D247" s="134"/>
      <c r="E247" s="140"/>
      <c r="F247" s="140"/>
      <c r="G247" s="142"/>
      <c r="H247" s="142"/>
      <c r="I247" s="138"/>
      <c r="J247" s="138"/>
      <c r="K247" s="138"/>
      <c r="L247" s="138"/>
      <c r="M247" s="138"/>
      <c r="N247" s="138"/>
      <c r="O247" s="138"/>
      <c r="P247" s="137"/>
      <c r="Q247" s="138"/>
      <c r="R247" s="134"/>
      <c r="S247" s="134"/>
      <c r="T247" s="134"/>
      <c r="U247" s="139"/>
      <c r="V247" s="122"/>
    </row>
    <row r="248" spans="1:22">
      <c r="A248" s="134"/>
      <c r="B248" s="134"/>
      <c r="C248" s="134"/>
      <c r="D248" s="134"/>
      <c r="E248" s="140"/>
      <c r="F248" s="140"/>
      <c r="G248" s="142"/>
      <c r="H248" s="142"/>
      <c r="I248" s="138"/>
      <c r="J248" s="138"/>
      <c r="K248" s="138"/>
      <c r="L248" s="138"/>
      <c r="M248" s="138"/>
      <c r="N248" s="138"/>
      <c r="O248" s="138"/>
      <c r="P248" s="137"/>
      <c r="Q248" s="138"/>
      <c r="R248" s="134"/>
      <c r="S248" s="134"/>
      <c r="T248" s="134"/>
      <c r="U248" s="139"/>
      <c r="V248" s="122"/>
    </row>
    <row r="249" spans="1:22">
      <c r="A249" s="134"/>
      <c r="B249" s="134"/>
      <c r="C249" s="134"/>
      <c r="D249" s="134"/>
      <c r="E249" s="140"/>
      <c r="F249" s="140"/>
      <c r="G249" s="142"/>
      <c r="H249" s="142"/>
      <c r="I249" s="138"/>
      <c r="J249" s="138"/>
      <c r="K249" s="138"/>
      <c r="L249" s="138"/>
      <c r="M249" s="138"/>
      <c r="N249" s="138"/>
      <c r="O249" s="138"/>
      <c r="P249" s="137"/>
      <c r="Q249" s="138"/>
      <c r="R249" s="134"/>
      <c r="S249" s="134"/>
      <c r="T249" s="134"/>
      <c r="U249" s="139"/>
      <c r="V249" s="122"/>
    </row>
    <row r="250" spans="1:22">
      <c r="A250" s="134"/>
      <c r="B250" s="134"/>
      <c r="C250" s="134"/>
      <c r="D250" s="134"/>
      <c r="E250" s="140"/>
      <c r="F250" s="140"/>
      <c r="G250" s="142"/>
      <c r="H250" s="142"/>
      <c r="I250" s="138"/>
      <c r="J250" s="138"/>
      <c r="K250" s="138"/>
      <c r="L250" s="138"/>
      <c r="M250" s="138"/>
      <c r="N250" s="138"/>
      <c r="O250" s="138"/>
      <c r="P250" s="137"/>
      <c r="Q250" s="138"/>
      <c r="R250" s="134"/>
      <c r="S250" s="134"/>
      <c r="T250" s="134"/>
      <c r="U250" s="139"/>
      <c r="V250" s="122"/>
    </row>
    <row r="251" spans="1:22">
      <c r="A251" s="134"/>
      <c r="B251" s="134"/>
      <c r="C251" s="134"/>
      <c r="D251" s="134"/>
      <c r="E251" s="140"/>
      <c r="F251" s="140"/>
      <c r="G251" s="142"/>
      <c r="H251" s="142"/>
      <c r="I251" s="138"/>
      <c r="J251" s="138"/>
      <c r="K251" s="138"/>
      <c r="L251" s="138"/>
      <c r="M251" s="138"/>
      <c r="N251" s="138"/>
      <c r="O251" s="138"/>
      <c r="P251" s="137"/>
      <c r="Q251" s="138"/>
      <c r="R251" s="134"/>
      <c r="S251" s="134"/>
      <c r="T251" s="134"/>
      <c r="U251" s="139"/>
      <c r="V251" s="122"/>
    </row>
    <row r="252" spans="1:22">
      <c r="A252" s="134"/>
      <c r="B252" s="134"/>
      <c r="C252" s="134"/>
      <c r="D252" s="134"/>
      <c r="E252" s="140"/>
      <c r="F252" s="140"/>
      <c r="G252" s="142"/>
      <c r="H252" s="142"/>
      <c r="I252" s="138"/>
      <c r="J252" s="138"/>
      <c r="K252" s="138"/>
      <c r="L252" s="138"/>
      <c r="M252" s="138"/>
      <c r="N252" s="138"/>
      <c r="O252" s="138"/>
      <c r="P252" s="137"/>
      <c r="Q252" s="138"/>
      <c r="R252" s="134"/>
      <c r="S252" s="134"/>
      <c r="T252" s="134"/>
      <c r="U252" s="139"/>
      <c r="V252" s="122"/>
    </row>
    <row r="253" spans="1:22">
      <c r="A253" s="134"/>
      <c r="B253" s="134"/>
      <c r="C253" s="134"/>
      <c r="D253" s="134"/>
      <c r="E253" s="140"/>
      <c r="F253" s="140"/>
      <c r="G253" s="142"/>
      <c r="H253" s="142"/>
      <c r="I253" s="138"/>
      <c r="J253" s="138"/>
      <c r="K253" s="138"/>
      <c r="L253" s="138"/>
      <c r="M253" s="138"/>
      <c r="N253" s="138"/>
      <c r="O253" s="138"/>
      <c r="P253" s="137"/>
      <c r="Q253" s="138"/>
      <c r="R253" s="134"/>
      <c r="S253" s="134"/>
      <c r="T253" s="134"/>
      <c r="U253" s="139"/>
      <c r="V253" s="122"/>
    </row>
    <row r="254" spans="1:22">
      <c r="A254" s="134"/>
      <c r="B254" s="134"/>
      <c r="C254" s="134"/>
      <c r="D254" s="134"/>
      <c r="E254" s="140"/>
      <c r="F254" s="140"/>
      <c r="G254" s="142"/>
      <c r="H254" s="142"/>
      <c r="I254" s="138"/>
      <c r="J254" s="138"/>
      <c r="K254" s="138"/>
      <c r="L254" s="138"/>
      <c r="M254" s="138"/>
      <c r="N254" s="138"/>
      <c r="O254" s="138"/>
      <c r="P254" s="137"/>
      <c r="Q254" s="138"/>
      <c r="R254" s="134"/>
      <c r="S254" s="134"/>
      <c r="T254" s="134"/>
      <c r="U254" s="139"/>
      <c r="V254" s="122"/>
    </row>
    <row r="255" spans="1:22">
      <c r="A255" s="134"/>
      <c r="B255" s="134"/>
      <c r="C255" s="134"/>
      <c r="D255" s="134"/>
      <c r="E255" s="140"/>
      <c r="F255" s="140"/>
      <c r="G255" s="142"/>
      <c r="H255" s="142"/>
      <c r="I255" s="138"/>
      <c r="J255" s="138"/>
      <c r="K255" s="138"/>
      <c r="L255" s="138"/>
      <c r="M255" s="138"/>
      <c r="N255" s="138"/>
      <c r="O255" s="138"/>
      <c r="P255" s="137"/>
      <c r="Q255" s="138"/>
      <c r="R255" s="134"/>
      <c r="S255" s="134"/>
      <c r="T255" s="134"/>
      <c r="U255" s="139"/>
      <c r="V255" s="122"/>
    </row>
    <row r="256" spans="1:22">
      <c r="A256" s="134"/>
      <c r="B256" s="134"/>
      <c r="C256" s="134"/>
      <c r="D256" s="134"/>
      <c r="E256" s="140"/>
      <c r="F256" s="140"/>
      <c r="G256" s="142"/>
      <c r="H256" s="142"/>
      <c r="I256" s="138"/>
      <c r="J256" s="138"/>
      <c r="K256" s="138"/>
      <c r="L256" s="138"/>
      <c r="M256" s="138"/>
      <c r="N256" s="138"/>
      <c r="O256" s="138"/>
      <c r="P256" s="137"/>
      <c r="Q256" s="138"/>
      <c r="R256" s="134"/>
      <c r="S256" s="134"/>
      <c r="T256" s="134"/>
      <c r="U256" s="139"/>
      <c r="V256" s="122"/>
    </row>
    <row r="257" spans="1:22">
      <c r="A257" s="134"/>
      <c r="B257" s="134"/>
      <c r="C257" s="134"/>
      <c r="D257" s="134"/>
      <c r="E257" s="140"/>
      <c r="F257" s="140"/>
      <c r="G257" s="142"/>
      <c r="H257" s="142"/>
      <c r="I257" s="138"/>
      <c r="J257" s="138"/>
      <c r="K257" s="138"/>
      <c r="L257" s="138"/>
      <c r="M257" s="138"/>
      <c r="N257" s="138"/>
      <c r="O257" s="138"/>
      <c r="P257" s="137"/>
      <c r="Q257" s="138"/>
      <c r="R257" s="134"/>
      <c r="S257" s="134"/>
      <c r="T257" s="134"/>
      <c r="U257" s="139"/>
      <c r="V257" s="122"/>
    </row>
    <row r="258" spans="1:22">
      <c r="A258" s="134"/>
      <c r="B258" s="134"/>
      <c r="C258" s="134"/>
      <c r="D258" s="134"/>
      <c r="E258" s="140"/>
      <c r="F258" s="140"/>
      <c r="G258" s="142"/>
      <c r="H258" s="142"/>
      <c r="I258" s="138"/>
      <c r="J258" s="138"/>
      <c r="K258" s="138"/>
      <c r="L258" s="138"/>
      <c r="M258" s="138"/>
      <c r="N258" s="138"/>
      <c r="O258" s="138"/>
      <c r="P258" s="137"/>
      <c r="Q258" s="138"/>
      <c r="R258" s="134"/>
      <c r="S258" s="134"/>
      <c r="T258" s="134"/>
      <c r="U258" s="139"/>
      <c r="V258" s="122"/>
    </row>
    <row r="259" spans="1:22">
      <c r="A259" s="134"/>
      <c r="B259" s="134"/>
      <c r="C259" s="134"/>
      <c r="D259" s="134"/>
      <c r="E259" s="140"/>
      <c r="F259" s="140"/>
      <c r="G259" s="142"/>
      <c r="H259" s="142"/>
      <c r="I259" s="138"/>
      <c r="J259" s="138"/>
      <c r="K259" s="138"/>
      <c r="L259" s="138"/>
      <c r="M259" s="138"/>
      <c r="N259" s="138"/>
      <c r="O259" s="138"/>
      <c r="P259" s="137"/>
      <c r="Q259" s="138"/>
      <c r="R259" s="134"/>
      <c r="S259" s="134"/>
      <c r="T259" s="134"/>
      <c r="U259" s="139"/>
      <c r="V259" s="122"/>
    </row>
    <row r="260" spans="1:22">
      <c r="A260" s="134"/>
      <c r="B260" s="134"/>
      <c r="C260" s="134"/>
      <c r="D260" s="134"/>
      <c r="E260" s="140"/>
      <c r="F260" s="140"/>
      <c r="G260" s="142"/>
      <c r="H260" s="142"/>
      <c r="I260" s="138"/>
      <c r="J260" s="138"/>
      <c r="K260" s="138"/>
      <c r="L260" s="138"/>
      <c r="M260" s="138"/>
      <c r="N260" s="138"/>
      <c r="O260" s="138"/>
      <c r="P260" s="137"/>
      <c r="Q260" s="138"/>
      <c r="R260" s="134"/>
      <c r="S260" s="134"/>
      <c r="T260" s="134"/>
      <c r="U260" s="139"/>
      <c r="V260" s="122"/>
    </row>
    <row r="261" spans="1:22">
      <c r="A261" s="134"/>
      <c r="B261" s="134"/>
      <c r="C261" s="134"/>
      <c r="D261" s="134"/>
      <c r="E261" s="140"/>
      <c r="F261" s="140"/>
      <c r="G261" s="142"/>
      <c r="H261" s="142"/>
      <c r="I261" s="138"/>
      <c r="J261" s="138"/>
      <c r="K261" s="138"/>
      <c r="L261" s="138"/>
      <c r="M261" s="138"/>
      <c r="N261" s="138"/>
      <c r="O261" s="138"/>
      <c r="P261" s="137"/>
      <c r="Q261" s="138"/>
      <c r="R261" s="134"/>
      <c r="S261" s="134"/>
      <c r="T261" s="134"/>
      <c r="U261" s="139"/>
      <c r="V261" s="122"/>
    </row>
    <row r="262" spans="1:22">
      <c r="A262" s="134"/>
      <c r="B262" s="134"/>
      <c r="C262" s="134"/>
      <c r="D262" s="134"/>
      <c r="E262" s="140"/>
      <c r="F262" s="140"/>
      <c r="G262" s="142"/>
      <c r="H262" s="142"/>
      <c r="I262" s="138"/>
      <c r="J262" s="138"/>
      <c r="K262" s="138"/>
      <c r="L262" s="138"/>
      <c r="M262" s="138"/>
      <c r="N262" s="138"/>
      <c r="O262" s="138"/>
      <c r="P262" s="137"/>
      <c r="Q262" s="138"/>
      <c r="R262" s="134"/>
      <c r="S262" s="134"/>
      <c r="T262" s="134"/>
      <c r="U262" s="139"/>
      <c r="V262" s="122"/>
    </row>
    <row r="263" spans="1:22">
      <c r="A263" s="134"/>
      <c r="B263" s="134"/>
      <c r="C263" s="134"/>
      <c r="D263" s="134"/>
      <c r="E263" s="140"/>
      <c r="F263" s="140"/>
      <c r="G263" s="142"/>
      <c r="H263" s="142"/>
      <c r="I263" s="138"/>
      <c r="J263" s="138"/>
      <c r="K263" s="138"/>
      <c r="L263" s="138"/>
      <c r="M263" s="138"/>
      <c r="N263" s="138"/>
      <c r="O263" s="138"/>
      <c r="P263" s="137"/>
      <c r="Q263" s="138"/>
      <c r="R263" s="134"/>
      <c r="S263" s="134"/>
      <c r="T263" s="134"/>
      <c r="U263" s="139"/>
      <c r="V263" s="122"/>
    </row>
    <row r="264" spans="1:22">
      <c r="A264" s="134"/>
      <c r="B264" s="134"/>
      <c r="C264" s="134"/>
      <c r="D264" s="134"/>
      <c r="E264" s="140"/>
      <c r="F264" s="140"/>
      <c r="G264" s="142"/>
      <c r="H264" s="142"/>
      <c r="I264" s="138"/>
      <c r="J264" s="138"/>
      <c r="K264" s="138"/>
      <c r="L264" s="138"/>
      <c r="M264" s="138"/>
      <c r="N264" s="138"/>
      <c r="O264" s="138"/>
      <c r="P264" s="137"/>
      <c r="Q264" s="138"/>
      <c r="R264" s="134"/>
      <c r="S264" s="134"/>
      <c r="T264" s="134"/>
      <c r="U264" s="139"/>
      <c r="V264" s="122"/>
    </row>
    <row r="265" spans="1:22">
      <c r="A265" s="134"/>
      <c r="B265" s="134"/>
      <c r="C265" s="134"/>
      <c r="D265" s="134"/>
      <c r="E265" s="140"/>
      <c r="F265" s="140"/>
      <c r="G265" s="142"/>
      <c r="H265" s="142"/>
      <c r="I265" s="138"/>
      <c r="J265" s="138"/>
      <c r="K265" s="138"/>
      <c r="L265" s="138"/>
      <c r="M265" s="138"/>
      <c r="N265" s="138"/>
      <c r="O265" s="138"/>
      <c r="P265" s="137"/>
      <c r="Q265" s="138"/>
      <c r="R265" s="134"/>
      <c r="S265" s="134"/>
      <c r="T265" s="134"/>
      <c r="U265" s="139"/>
      <c r="V265" s="122"/>
    </row>
    <row r="266" spans="1:22">
      <c r="A266" s="134"/>
      <c r="B266" s="134"/>
      <c r="C266" s="134"/>
      <c r="D266" s="134"/>
      <c r="E266" s="140"/>
      <c r="F266" s="140"/>
      <c r="G266" s="142"/>
      <c r="H266" s="142"/>
      <c r="I266" s="138"/>
      <c r="J266" s="138"/>
      <c r="K266" s="138"/>
      <c r="L266" s="138"/>
      <c r="M266" s="138"/>
      <c r="N266" s="138"/>
      <c r="O266" s="138"/>
      <c r="P266" s="137"/>
      <c r="Q266" s="138"/>
      <c r="R266" s="134"/>
      <c r="S266" s="134"/>
      <c r="T266" s="134"/>
      <c r="U266" s="139"/>
      <c r="V266" s="122"/>
    </row>
    <row r="267" spans="1:22">
      <c r="A267" s="134"/>
      <c r="B267" s="134"/>
      <c r="C267" s="134"/>
      <c r="D267" s="134"/>
      <c r="E267" s="140"/>
      <c r="F267" s="140"/>
      <c r="G267" s="142"/>
      <c r="H267" s="142"/>
      <c r="I267" s="138"/>
      <c r="J267" s="138"/>
      <c r="K267" s="138"/>
      <c r="L267" s="138"/>
      <c r="M267" s="138"/>
      <c r="N267" s="138"/>
      <c r="O267" s="138"/>
      <c r="P267" s="137"/>
      <c r="Q267" s="138"/>
      <c r="R267" s="134"/>
      <c r="S267" s="134"/>
      <c r="T267" s="134"/>
      <c r="U267" s="139"/>
      <c r="V267" s="122"/>
    </row>
    <row r="268" spans="1:22">
      <c r="A268" s="134"/>
      <c r="B268" s="134"/>
      <c r="C268" s="134"/>
      <c r="D268" s="134"/>
      <c r="E268" s="140"/>
      <c r="F268" s="140"/>
      <c r="G268" s="142"/>
      <c r="H268" s="142"/>
      <c r="I268" s="138"/>
      <c r="J268" s="138"/>
      <c r="K268" s="138"/>
      <c r="L268" s="138"/>
      <c r="M268" s="138"/>
      <c r="N268" s="138"/>
      <c r="O268" s="138"/>
      <c r="P268" s="137"/>
      <c r="Q268" s="138"/>
      <c r="R268" s="134"/>
      <c r="S268" s="134"/>
      <c r="T268" s="134"/>
      <c r="U268" s="139"/>
      <c r="V268" s="122"/>
    </row>
    <row r="269" spans="1:22">
      <c r="A269" s="134"/>
      <c r="B269" s="134"/>
      <c r="C269" s="134"/>
      <c r="D269" s="134"/>
      <c r="E269" s="140"/>
      <c r="F269" s="140"/>
      <c r="G269" s="142"/>
      <c r="H269" s="142"/>
      <c r="I269" s="138"/>
      <c r="J269" s="138"/>
      <c r="K269" s="138"/>
      <c r="L269" s="138"/>
      <c r="M269" s="138"/>
      <c r="N269" s="138"/>
      <c r="O269" s="138"/>
      <c r="P269" s="137"/>
      <c r="Q269" s="138"/>
      <c r="R269" s="134"/>
      <c r="S269" s="134"/>
      <c r="T269" s="134"/>
      <c r="U269" s="139"/>
      <c r="V269" s="122"/>
    </row>
    <row r="270" spans="1:22">
      <c r="A270" s="134"/>
      <c r="B270" s="134"/>
      <c r="C270" s="134"/>
      <c r="D270" s="134"/>
      <c r="E270" s="140"/>
      <c r="F270" s="140"/>
      <c r="G270" s="142"/>
      <c r="H270" s="142"/>
      <c r="I270" s="138"/>
      <c r="J270" s="138"/>
      <c r="K270" s="138"/>
      <c r="L270" s="138"/>
      <c r="M270" s="138"/>
      <c r="N270" s="138"/>
      <c r="O270" s="138"/>
      <c r="P270" s="137"/>
      <c r="Q270" s="138"/>
      <c r="R270" s="134"/>
      <c r="S270" s="134"/>
      <c r="T270" s="134"/>
      <c r="U270" s="139"/>
      <c r="V270" s="122"/>
    </row>
    <row r="271" spans="1:22">
      <c r="A271" s="134"/>
      <c r="B271" s="134"/>
      <c r="C271" s="134"/>
      <c r="D271" s="134"/>
      <c r="E271" s="140"/>
      <c r="F271" s="140"/>
      <c r="G271" s="142"/>
      <c r="H271" s="142"/>
      <c r="I271" s="138"/>
      <c r="J271" s="138"/>
      <c r="K271" s="138"/>
      <c r="L271" s="138"/>
      <c r="M271" s="138"/>
      <c r="N271" s="138"/>
      <c r="O271" s="138"/>
      <c r="P271" s="137"/>
      <c r="Q271" s="138"/>
      <c r="R271" s="134"/>
      <c r="S271" s="134"/>
      <c r="T271" s="134"/>
      <c r="U271" s="139"/>
      <c r="V271" s="122"/>
    </row>
    <row r="272" spans="1:22">
      <c r="A272" s="134"/>
      <c r="B272" s="134"/>
      <c r="C272" s="134"/>
      <c r="D272" s="134"/>
      <c r="E272" s="140"/>
      <c r="F272" s="140"/>
      <c r="G272" s="142"/>
      <c r="H272" s="142"/>
      <c r="I272" s="138"/>
      <c r="J272" s="138"/>
      <c r="K272" s="138"/>
      <c r="L272" s="138"/>
      <c r="M272" s="138"/>
      <c r="N272" s="138"/>
      <c r="O272" s="138"/>
      <c r="P272" s="137"/>
      <c r="Q272" s="138"/>
      <c r="R272" s="134"/>
      <c r="S272" s="134"/>
      <c r="T272" s="134"/>
      <c r="U272" s="139"/>
      <c r="V272" s="122"/>
    </row>
    <row r="273" spans="1:22">
      <c r="A273" s="134"/>
      <c r="B273" s="134"/>
      <c r="C273" s="134"/>
      <c r="D273" s="134"/>
      <c r="E273" s="140"/>
      <c r="F273" s="140"/>
      <c r="G273" s="142"/>
      <c r="H273" s="142"/>
      <c r="I273" s="138"/>
      <c r="J273" s="138"/>
      <c r="K273" s="138"/>
      <c r="L273" s="138"/>
      <c r="M273" s="138"/>
      <c r="N273" s="138"/>
      <c r="O273" s="138"/>
      <c r="P273" s="137"/>
      <c r="Q273" s="138"/>
      <c r="R273" s="134"/>
      <c r="S273" s="134"/>
      <c r="T273" s="134"/>
      <c r="U273" s="139"/>
      <c r="V273" s="122"/>
    </row>
    <row r="274" spans="1:22">
      <c r="A274" s="134"/>
      <c r="B274" s="134"/>
      <c r="C274" s="134"/>
      <c r="D274" s="134"/>
      <c r="E274" s="140"/>
      <c r="F274" s="140"/>
      <c r="G274" s="142"/>
      <c r="H274" s="142"/>
      <c r="I274" s="138"/>
      <c r="J274" s="138"/>
      <c r="K274" s="138"/>
      <c r="L274" s="138"/>
      <c r="M274" s="138"/>
      <c r="N274" s="138"/>
      <c r="O274" s="138"/>
      <c r="P274" s="137"/>
      <c r="Q274" s="138"/>
      <c r="R274" s="134"/>
      <c r="S274" s="134"/>
      <c r="T274" s="134"/>
      <c r="U274" s="139"/>
      <c r="V274" s="122"/>
    </row>
    <row r="275" spans="1:22">
      <c r="A275" s="134"/>
      <c r="B275" s="134"/>
      <c r="C275" s="134"/>
      <c r="D275" s="134"/>
      <c r="E275" s="140"/>
      <c r="F275" s="140"/>
      <c r="G275" s="142"/>
      <c r="H275" s="142"/>
      <c r="I275" s="138"/>
      <c r="J275" s="138"/>
      <c r="K275" s="138"/>
      <c r="L275" s="138"/>
      <c r="M275" s="138"/>
      <c r="N275" s="138"/>
      <c r="O275" s="138"/>
      <c r="P275" s="137"/>
      <c r="Q275" s="138"/>
      <c r="R275" s="134"/>
      <c r="S275" s="134"/>
      <c r="T275" s="134"/>
      <c r="U275" s="139"/>
      <c r="V275" s="122"/>
    </row>
    <row r="276" spans="1:22">
      <c r="A276" s="134"/>
      <c r="B276" s="134"/>
      <c r="C276" s="134"/>
      <c r="D276" s="134"/>
      <c r="E276" s="140"/>
      <c r="F276" s="140"/>
      <c r="G276" s="142"/>
      <c r="H276" s="142"/>
      <c r="I276" s="138"/>
      <c r="J276" s="138"/>
      <c r="K276" s="138"/>
      <c r="L276" s="138"/>
      <c r="M276" s="138"/>
      <c r="N276" s="138"/>
      <c r="O276" s="138"/>
      <c r="P276" s="137"/>
      <c r="Q276" s="138"/>
      <c r="R276" s="134"/>
      <c r="S276" s="134"/>
      <c r="T276" s="134"/>
      <c r="U276" s="139"/>
      <c r="V276" s="122"/>
    </row>
    <row r="277" spans="1:22">
      <c r="A277" s="134"/>
      <c r="B277" s="134"/>
      <c r="C277" s="134"/>
      <c r="D277" s="134"/>
      <c r="E277" s="140"/>
      <c r="F277" s="140"/>
      <c r="G277" s="142"/>
      <c r="H277" s="142"/>
      <c r="I277" s="138"/>
      <c r="J277" s="138"/>
      <c r="K277" s="138"/>
      <c r="L277" s="138"/>
      <c r="M277" s="138"/>
      <c r="N277" s="138"/>
      <c r="O277" s="138"/>
      <c r="P277" s="137"/>
      <c r="Q277" s="138"/>
      <c r="R277" s="134"/>
      <c r="S277" s="134"/>
      <c r="T277" s="134"/>
      <c r="U277" s="139"/>
      <c r="V277" s="122"/>
    </row>
    <row r="278" spans="1:22">
      <c r="A278" s="134"/>
      <c r="B278" s="134"/>
      <c r="C278" s="134"/>
      <c r="D278" s="134"/>
      <c r="E278" s="140"/>
      <c r="F278" s="140"/>
      <c r="G278" s="142"/>
      <c r="H278" s="142"/>
      <c r="I278" s="138"/>
      <c r="J278" s="138"/>
      <c r="K278" s="138"/>
      <c r="L278" s="138"/>
      <c r="M278" s="138"/>
      <c r="N278" s="138"/>
      <c r="O278" s="138"/>
      <c r="P278" s="137"/>
      <c r="Q278" s="138"/>
      <c r="R278" s="134"/>
      <c r="S278" s="134"/>
      <c r="T278" s="134"/>
      <c r="U278" s="139"/>
      <c r="V278" s="122"/>
    </row>
    <row r="279" spans="1:22">
      <c r="A279" s="134"/>
      <c r="B279" s="134"/>
      <c r="C279" s="134"/>
      <c r="D279" s="134"/>
      <c r="E279" s="140"/>
      <c r="F279" s="140"/>
      <c r="G279" s="142"/>
      <c r="H279" s="142"/>
      <c r="I279" s="138"/>
      <c r="J279" s="138"/>
      <c r="K279" s="138"/>
      <c r="L279" s="138"/>
      <c r="M279" s="138"/>
      <c r="N279" s="138"/>
      <c r="O279" s="138"/>
      <c r="P279" s="137"/>
      <c r="Q279" s="138"/>
      <c r="R279" s="134"/>
      <c r="S279" s="134"/>
      <c r="T279" s="134"/>
      <c r="U279" s="139"/>
      <c r="V279" s="122"/>
    </row>
    <row r="280" spans="1:22">
      <c r="A280" s="134"/>
      <c r="B280" s="134"/>
      <c r="C280" s="134"/>
      <c r="D280" s="134"/>
      <c r="E280" s="140"/>
      <c r="F280" s="140"/>
      <c r="G280" s="142"/>
      <c r="H280" s="142"/>
      <c r="I280" s="138"/>
      <c r="J280" s="138"/>
      <c r="K280" s="138"/>
      <c r="L280" s="138"/>
      <c r="M280" s="138"/>
      <c r="N280" s="138"/>
      <c r="O280" s="138"/>
      <c r="P280" s="137"/>
      <c r="Q280" s="138"/>
      <c r="R280" s="134"/>
      <c r="S280" s="134"/>
      <c r="T280" s="134"/>
      <c r="U280" s="139"/>
      <c r="V280" s="122"/>
    </row>
    <row r="281" spans="1:22">
      <c r="A281" s="134"/>
      <c r="B281" s="134"/>
      <c r="C281" s="134"/>
      <c r="D281" s="134"/>
      <c r="E281" s="140"/>
      <c r="F281" s="140"/>
      <c r="G281" s="142"/>
      <c r="H281" s="142"/>
      <c r="I281" s="138"/>
      <c r="J281" s="138"/>
      <c r="K281" s="138"/>
      <c r="L281" s="138"/>
      <c r="M281" s="138"/>
      <c r="N281" s="138"/>
      <c r="O281" s="138"/>
      <c r="P281" s="137"/>
      <c r="Q281" s="138"/>
      <c r="R281" s="134"/>
      <c r="S281" s="134"/>
      <c r="T281" s="134"/>
      <c r="U281" s="139"/>
      <c r="V281" s="122"/>
    </row>
    <row r="282" spans="1:22">
      <c r="A282" s="134"/>
      <c r="B282" s="134"/>
      <c r="C282" s="134"/>
      <c r="D282" s="134"/>
      <c r="E282" s="140"/>
      <c r="F282" s="140"/>
      <c r="G282" s="142"/>
      <c r="H282" s="142"/>
      <c r="I282" s="138"/>
      <c r="J282" s="138"/>
      <c r="K282" s="138"/>
      <c r="L282" s="138"/>
      <c r="M282" s="138"/>
      <c r="N282" s="138"/>
      <c r="O282" s="138"/>
      <c r="P282" s="137"/>
      <c r="Q282" s="138"/>
      <c r="R282" s="134"/>
      <c r="S282" s="134"/>
      <c r="T282" s="134"/>
      <c r="U282" s="139"/>
      <c r="V282" s="122"/>
    </row>
    <row r="283" spans="1:22">
      <c r="A283" s="134"/>
      <c r="B283" s="134"/>
      <c r="C283" s="134"/>
      <c r="D283" s="134"/>
      <c r="E283" s="140"/>
      <c r="F283" s="140"/>
      <c r="G283" s="142"/>
      <c r="H283" s="142"/>
      <c r="I283" s="138"/>
      <c r="J283" s="138"/>
      <c r="K283" s="138"/>
      <c r="L283" s="138"/>
      <c r="M283" s="138"/>
      <c r="N283" s="138"/>
      <c r="O283" s="138"/>
      <c r="P283" s="137"/>
      <c r="Q283" s="138"/>
      <c r="R283" s="134"/>
      <c r="S283" s="134"/>
      <c r="T283" s="134"/>
      <c r="U283" s="139"/>
      <c r="V283" s="122"/>
    </row>
    <row r="284" spans="1:22">
      <c r="A284" s="134"/>
      <c r="B284" s="134"/>
      <c r="C284" s="134"/>
      <c r="D284" s="134"/>
      <c r="E284" s="140"/>
      <c r="F284" s="140"/>
      <c r="G284" s="142"/>
      <c r="H284" s="142"/>
      <c r="I284" s="138"/>
      <c r="J284" s="138"/>
      <c r="K284" s="138"/>
      <c r="L284" s="138"/>
      <c r="M284" s="138"/>
      <c r="N284" s="138"/>
      <c r="O284" s="138"/>
      <c r="P284" s="137"/>
      <c r="Q284" s="138"/>
      <c r="R284" s="134"/>
      <c r="S284" s="134"/>
      <c r="T284" s="134"/>
      <c r="U284" s="139"/>
      <c r="V284" s="122"/>
    </row>
    <row r="285" spans="1:22">
      <c r="A285" s="134"/>
      <c r="B285" s="134"/>
      <c r="C285" s="134"/>
      <c r="D285" s="134"/>
      <c r="E285" s="140"/>
      <c r="F285" s="140"/>
      <c r="G285" s="142"/>
      <c r="H285" s="142"/>
      <c r="I285" s="138"/>
      <c r="J285" s="138"/>
      <c r="K285" s="138"/>
      <c r="L285" s="138"/>
      <c r="M285" s="138"/>
      <c r="N285" s="138"/>
      <c r="O285" s="138"/>
      <c r="P285" s="137"/>
      <c r="Q285" s="138"/>
      <c r="R285" s="134"/>
      <c r="S285" s="134"/>
      <c r="T285" s="134"/>
      <c r="U285" s="139"/>
      <c r="V285" s="122"/>
    </row>
    <row r="286" spans="1:22">
      <c r="A286" s="134"/>
      <c r="B286" s="134"/>
      <c r="C286" s="134"/>
      <c r="D286" s="134"/>
      <c r="E286" s="140"/>
      <c r="F286" s="140"/>
      <c r="G286" s="142"/>
      <c r="H286" s="142"/>
      <c r="I286" s="138"/>
      <c r="J286" s="138"/>
      <c r="K286" s="138"/>
      <c r="L286" s="138"/>
      <c r="M286" s="138"/>
      <c r="N286" s="138"/>
      <c r="O286" s="138"/>
      <c r="P286" s="137"/>
      <c r="Q286" s="138"/>
      <c r="R286" s="134"/>
      <c r="S286" s="134"/>
      <c r="T286" s="134"/>
      <c r="U286" s="139"/>
      <c r="V286" s="122"/>
    </row>
    <row r="287" spans="1:22">
      <c r="A287" s="134"/>
      <c r="B287" s="134"/>
      <c r="C287" s="134"/>
      <c r="D287" s="134"/>
      <c r="E287" s="140"/>
      <c r="F287" s="140"/>
      <c r="G287" s="142"/>
      <c r="H287" s="142"/>
      <c r="I287" s="138"/>
      <c r="J287" s="138"/>
      <c r="K287" s="138"/>
      <c r="L287" s="138"/>
      <c r="M287" s="138"/>
      <c r="N287" s="138"/>
      <c r="O287" s="138"/>
      <c r="P287" s="137"/>
      <c r="Q287" s="138"/>
      <c r="R287" s="134"/>
      <c r="S287" s="134"/>
      <c r="T287" s="134"/>
      <c r="U287" s="139"/>
      <c r="V287" s="122"/>
    </row>
    <row r="288" spans="1:22">
      <c r="A288" s="134"/>
      <c r="B288" s="134"/>
      <c r="C288" s="134"/>
      <c r="D288" s="134"/>
      <c r="E288" s="140"/>
      <c r="F288" s="140"/>
      <c r="G288" s="142"/>
      <c r="H288" s="142"/>
      <c r="I288" s="138"/>
      <c r="J288" s="138"/>
      <c r="K288" s="138"/>
      <c r="L288" s="138"/>
      <c r="M288" s="138"/>
      <c r="N288" s="138"/>
      <c r="O288" s="138"/>
      <c r="P288" s="137"/>
      <c r="Q288" s="138"/>
      <c r="R288" s="134"/>
      <c r="S288" s="134"/>
      <c r="T288" s="134"/>
      <c r="U288" s="139"/>
      <c r="V288" s="122"/>
    </row>
    <row r="289" spans="1:22">
      <c r="A289" s="134"/>
      <c r="B289" s="134"/>
      <c r="C289" s="134"/>
      <c r="D289" s="134"/>
      <c r="E289" s="140"/>
      <c r="F289" s="140"/>
      <c r="G289" s="142"/>
      <c r="H289" s="142"/>
      <c r="I289" s="138"/>
      <c r="J289" s="138"/>
      <c r="K289" s="138"/>
      <c r="L289" s="138"/>
      <c r="M289" s="138"/>
      <c r="N289" s="138"/>
      <c r="O289" s="138"/>
      <c r="P289" s="137"/>
      <c r="Q289" s="138"/>
      <c r="R289" s="134"/>
      <c r="S289" s="134"/>
      <c r="T289" s="134"/>
      <c r="U289" s="139"/>
      <c r="V289" s="122"/>
    </row>
    <row r="290" spans="1:22">
      <c r="A290" s="134"/>
      <c r="B290" s="134"/>
      <c r="C290" s="134"/>
      <c r="D290" s="134"/>
      <c r="E290" s="140"/>
      <c r="F290" s="140"/>
      <c r="G290" s="142"/>
      <c r="H290" s="142"/>
      <c r="I290" s="138"/>
      <c r="J290" s="138"/>
      <c r="K290" s="138"/>
      <c r="L290" s="138"/>
      <c r="M290" s="138"/>
      <c r="N290" s="138"/>
      <c r="O290" s="138"/>
      <c r="P290" s="137"/>
      <c r="Q290" s="138"/>
      <c r="R290" s="134"/>
      <c r="S290" s="134"/>
      <c r="T290" s="134"/>
      <c r="U290" s="139"/>
      <c r="V290" s="122"/>
    </row>
    <row r="291" spans="1:22">
      <c r="A291" s="134"/>
      <c r="B291" s="134"/>
      <c r="C291" s="134"/>
      <c r="D291" s="134"/>
      <c r="E291" s="140"/>
      <c r="F291" s="140"/>
      <c r="G291" s="142"/>
      <c r="H291" s="142"/>
      <c r="I291" s="138"/>
      <c r="J291" s="138"/>
      <c r="K291" s="138"/>
      <c r="L291" s="138"/>
      <c r="M291" s="138"/>
      <c r="N291" s="138"/>
      <c r="O291" s="138"/>
      <c r="P291" s="137"/>
      <c r="Q291" s="138"/>
      <c r="R291" s="134"/>
      <c r="S291" s="134"/>
      <c r="T291" s="134"/>
      <c r="U291" s="139"/>
      <c r="V291" s="122"/>
    </row>
    <row r="292" spans="1:22">
      <c r="A292" s="134"/>
      <c r="B292" s="134"/>
      <c r="C292" s="134"/>
      <c r="D292" s="134"/>
      <c r="E292" s="140"/>
      <c r="F292" s="140"/>
      <c r="G292" s="142"/>
      <c r="H292" s="142"/>
      <c r="I292" s="138"/>
      <c r="J292" s="138"/>
      <c r="K292" s="138"/>
      <c r="L292" s="138"/>
      <c r="M292" s="138"/>
      <c r="N292" s="138"/>
      <c r="O292" s="138"/>
      <c r="P292" s="137"/>
      <c r="Q292" s="138"/>
      <c r="R292" s="134"/>
      <c r="S292" s="134"/>
      <c r="T292" s="134"/>
      <c r="U292" s="139"/>
      <c r="V292" s="122"/>
    </row>
    <row r="293" spans="1:22">
      <c r="A293" s="134"/>
      <c r="B293" s="134"/>
      <c r="C293" s="134"/>
      <c r="D293" s="134"/>
      <c r="E293" s="140"/>
      <c r="F293" s="140"/>
      <c r="G293" s="142"/>
      <c r="H293" s="142"/>
      <c r="I293" s="138"/>
      <c r="J293" s="138"/>
      <c r="K293" s="138"/>
      <c r="L293" s="138"/>
      <c r="M293" s="138"/>
      <c r="N293" s="138"/>
      <c r="O293" s="138"/>
      <c r="P293" s="137"/>
      <c r="Q293" s="138"/>
      <c r="R293" s="134"/>
      <c r="S293" s="134"/>
      <c r="T293" s="134"/>
      <c r="U293" s="139"/>
      <c r="V293" s="122"/>
    </row>
    <row r="294" spans="1:22">
      <c r="A294" s="134"/>
      <c r="B294" s="134"/>
      <c r="C294" s="134"/>
      <c r="D294" s="134"/>
      <c r="E294" s="140"/>
      <c r="F294" s="140"/>
      <c r="G294" s="142"/>
      <c r="H294" s="142"/>
      <c r="I294" s="138"/>
      <c r="J294" s="138"/>
      <c r="K294" s="138"/>
      <c r="L294" s="138"/>
      <c r="M294" s="138"/>
      <c r="N294" s="138"/>
      <c r="O294" s="138"/>
      <c r="P294" s="137"/>
      <c r="Q294" s="138"/>
      <c r="R294" s="134"/>
      <c r="S294" s="134"/>
      <c r="T294" s="134"/>
      <c r="U294" s="139"/>
      <c r="V294" s="122"/>
    </row>
    <row r="295" spans="1:22">
      <c r="A295" s="134"/>
      <c r="B295" s="134"/>
      <c r="C295" s="134"/>
      <c r="D295" s="134"/>
      <c r="E295" s="140"/>
      <c r="F295" s="140"/>
      <c r="G295" s="142"/>
      <c r="H295" s="142"/>
      <c r="I295" s="138"/>
      <c r="J295" s="138"/>
      <c r="K295" s="138"/>
      <c r="L295" s="138"/>
      <c r="M295" s="138"/>
      <c r="N295" s="138"/>
      <c r="O295" s="138"/>
      <c r="P295" s="137"/>
      <c r="Q295" s="138"/>
      <c r="R295" s="134"/>
      <c r="S295" s="134"/>
      <c r="T295" s="134"/>
      <c r="U295" s="139"/>
      <c r="V295" s="122"/>
    </row>
    <row r="296" spans="1:22">
      <c r="A296" s="134"/>
      <c r="B296" s="134"/>
      <c r="C296" s="134"/>
      <c r="D296" s="134"/>
      <c r="E296" s="140"/>
      <c r="F296" s="140"/>
      <c r="G296" s="142"/>
      <c r="H296" s="142"/>
      <c r="I296" s="138"/>
      <c r="J296" s="138"/>
      <c r="K296" s="138"/>
      <c r="L296" s="138"/>
      <c r="M296" s="138"/>
      <c r="N296" s="138"/>
      <c r="O296" s="138"/>
      <c r="P296" s="137"/>
      <c r="Q296" s="138"/>
      <c r="R296" s="134"/>
      <c r="S296" s="134"/>
      <c r="T296" s="134"/>
      <c r="U296" s="139"/>
      <c r="V296" s="122"/>
    </row>
    <row r="297" spans="1:22">
      <c r="A297" s="134"/>
      <c r="B297" s="134"/>
      <c r="C297" s="134"/>
      <c r="D297" s="134"/>
      <c r="E297" s="140"/>
      <c r="F297" s="140"/>
      <c r="G297" s="142"/>
      <c r="H297" s="142"/>
      <c r="I297" s="138"/>
      <c r="J297" s="138"/>
      <c r="K297" s="138"/>
      <c r="L297" s="138"/>
      <c r="M297" s="138"/>
      <c r="N297" s="138"/>
      <c r="O297" s="138"/>
      <c r="P297" s="137"/>
      <c r="Q297" s="138"/>
      <c r="R297" s="134"/>
      <c r="S297" s="134"/>
      <c r="T297" s="134"/>
      <c r="U297" s="139"/>
      <c r="V297" s="122"/>
    </row>
    <row r="298" spans="1:22">
      <c r="A298" s="134"/>
      <c r="B298" s="134"/>
      <c r="C298" s="134"/>
      <c r="D298" s="134"/>
      <c r="E298" s="140"/>
      <c r="F298" s="140"/>
      <c r="G298" s="142"/>
      <c r="H298" s="142"/>
      <c r="I298" s="138"/>
      <c r="J298" s="138"/>
      <c r="K298" s="138"/>
      <c r="L298" s="138"/>
      <c r="M298" s="138"/>
      <c r="N298" s="138"/>
      <c r="O298" s="138"/>
      <c r="P298" s="137"/>
      <c r="Q298" s="138"/>
      <c r="R298" s="134"/>
      <c r="S298" s="134"/>
      <c r="T298" s="134"/>
      <c r="U298" s="139"/>
      <c r="V298" s="122"/>
    </row>
    <row r="299" spans="1:22">
      <c r="A299" s="134"/>
      <c r="B299" s="134"/>
      <c r="C299" s="134"/>
      <c r="D299" s="134"/>
      <c r="E299" s="140"/>
      <c r="F299" s="140"/>
      <c r="G299" s="142"/>
      <c r="H299" s="142"/>
      <c r="I299" s="138"/>
      <c r="J299" s="138"/>
      <c r="K299" s="138"/>
      <c r="L299" s="138"/>
      <c r="M299" s="138"/>
      <c r="N299" s="138"/>
      <c r="O299" s="138"/>
      <c r="P299" s="137"/>
      <c r="Q299" s="138"/>
      <c r="R299" s="134"/>
      <c r="S299" s="134"/>
      <c r="T299" s="134"/>
      <c r="U299" s="139"/>
      <c r="V299" s="122"/>
    </row>
    <row r="300" spans="1:22">
      <c r="A300" s="134"/>
      <c r="B300" s="134"/>
      <c r="C300" s="134"/>
      <c r="D300" s="134"/>
      <c r="E300" s="140"/>
      <c r="F300" s="140"/>
      <c r="G300" s="142"/>
      <c r="H300" s="142"/>
      <c r="I300" s="138"/>
      <c r="J300" s="138"/>
      <c r="K300" s="138"/>
      <c r="L300" s="138"/>
      <c r="M300" s="138"/>
      <c r="N300" s="138"/>
      <c r="O300" s="138"/>
      <c r="P300" s="137"/>
      <c r="Q300" s="138"/>
      <c r="R300" s="134"/>
      <c r="S300" s="134"/>
      <c r="T300" s="134"/>
      <c r="U300" s="139"/>
      <c r="V300" s="122"/>
    </row>
    <row r="301" spans="1:22">
      <c r="A301" s="134"/>
      <c r="B301" s="134"/>
      <c r="C301" s="134"/>
      <c r="D301" s="134"/>
      <c r="E301" s="140"/>
      <c r="F301" s="140"/>
      <c r="G301" s="142"/>
      <c r="H301" s="142"/>
      <c r="I301" s="138"/>
      <c r="J301" s="138"/>
      <c r="K301" s="138"/>
      <c r="L301" s="138"/>
      <c r="M301" s="138"/>
      <c r="N301" s="138"/>
      <c r="O301" s="138"/>
      <c r="P301" s="137"/>
      <c r="Q301" s="138"/>
      <c r="R301" s="134"/>
      <c r="S301" s="134"/>
      <c r="T301" s="134"/>
      <c r="U301" s="139"/>
      <c r="V301" s="122"/>
    </row>
    <row r="302" spans="1:22">
      <c r="A302" s="134"/>
      <c r="B302" s="134"/>
      <c r="C302" s="134"/>
      <c r="D302" s="134"/>
      <c r="E302" s="140"/>
      <c r="F302" s="140"/>
      <c r="G302" s="142"/>
      <c r="H302" s="142"/>
      <c r="I302" s="138"/>
      <c r="J302" s="138"/>
      <c r="K302" s="138"/>
      <c r="L302" s="138"/>
      <c r="M302" s="138"/>
      <c r="N302" s="138"/>
      <c r="O302" s="138"/>
      <c r="P302" s="137"/>
      <c r="Q302" s="138"/>
      <c r="R302" s="134"/>
      <c r="S302" s="134"/>
      <c r="T302" s="134"/>
      <c r="U302" s="139"/>
      <c r="V302" s="122"/>
    </row>
    <row r="303" spans="1:22">
      <c r="A303" s="134"/>
      <c r="B303" s="134"/>
      <c r="C303" s="134"/>
      <c r="D303" s="134"/>
      <c r="E303" s="140"/>
      <c r="F303" s="140"/>
      <c r="G303" s="142"/>
      <c r="H303" s="142"/>
      <c r="I303" s="138"/>
      <c r="J303" s="138"/>
      <c r="K303" s="138"/>
      <c r="L303" s="138"/>
      <c r="M303" s="138"/>
      <c r="N303" s="138"/>
      <c r="O303" s="138"/>
      <c r="P303" s="137"/>
      <c r="Q303" s="138"/>
      <c r="R303" s="134"/>
      <c r="S303" s="134"/>
      <c r="T303" s="134"/>
      <c r="U303" s="139"/>
      <c r="V303" s="122"/>
    </row>
    <row r="304" spans="1:22">
      <c r="A304" s="134"/>
      <c r="B304" s="134"/>
      <c r="C304" s="134"/>
      <c r="D304" s="134"/>
      <c r="E304" s="140"/>
      <c r="F304" s="140"/>
      <c r="G304" s="142"/>
      <c r="H304" s="142"/>
      <c r="I304" s="138"/>
      <c r="J304" s="138"/>
      <c r="K304" s="138"/>
      <c r="L304" s="138"/>
      <c r="M304" s="138"/>
      <c r="N304" s="138"/>
      <c r="O304" s="138"/>
      <c r="P304" s="137"/>
      <c r="Q304" s="138"/>
      <c r="R304" s="134"/>
      <c r="S304" s="134"/>
      <c r="T304" s="134"/>
      <c r="U304" s="139"/>
      <c r="V304" s="122"/>
    </row>
    <row r="305" spans="1:22">
      <c r="A305" s="134"/>
      <c r="B305" s="134"/>
      <c r="C305" s="134"/>
      <c r="D305" s="134"/>
      <c r="E305" s="140"/>
      <c r="F305" s="140"/>
      <c r="G305" s="142"/>
      <c r="H305" s="142"/>
      <c r="I305" s="138"/>
      <c r="J305" s="138"/>
      <c r="K305" s="138"/>
      <c r="L305" s="138"/>
      <c r="M305" s="138"/>
      <c r="N305" s="138"/>
      <c r="O305" s="138"/>
      <c r="P305" s="137"/>
      <c r="Q305" s="138"/>
      <c r="R305" s="134"/>
      <c r="S305" s="134"/>
      <c r="T305" s="134"/>
      <c r="U305" s="139"/>
      <c r="V305" s="122"/>
    </row>
    <row r="306" spans="1:22">
      <c r="A306" s="134"/>
      <c r="B306" s="134"/>
      <c r="C306" s="134"/>
      <c r="D306" s="134"/>
      <c r="E306" s="140"/>
      <c r="F306" s="140"/>
      <c r="G306" s="142"/>
      <c r="H306" s="142"/>
      <c r="I306" s="138"/>
      <c r="J306" s="138"/>
      <c r="K306" s="138"/>
      <c r="L306" s="138"/>
      <c r="M306" s="138"/>
      <c r="N306" s="138"/>
      <c r="O306" s="138"/>
      <c r="P306" s="137"/>
      <c r="Q306" s="138"/>
      <c r="R306" s="134"/>
      <c r="S306" s="134"/>
      <c r="T306" s="134"/>
      <c r="U306" s="139"/>
      <c r="V306" s="122"/>
    </row>
    <row r="307" spans="1:22">
      <c r="A307" s="134"/>
      <c r="B307" s="134"/>
      <c r="C307" s="134"/>
      <c r="D307" s="134"/>
      <c r="E307" s="140"/>
      <c r="F307" s="140"/>
      <c r="G307" s="142"/>
      <c r="H307" s="142"/>
      <c r="I307" s="138"/>
      <c r="J307" s="138"/>
      <c r="K307" s="138"/>
      <c r="L307" s="138"/>
      <c r="M307" s="138"/>
      <c r="N307" s="138"/>
      <c r="O307" s="138"/>
      <c r="P307" s="137"/>
      <c r="Q307" s="138"/>
      <c r="R307" s="134"/>
      <c r="S307" s="134"/>
      <c r="T307" s="134"/>
      <c r="U307" s="139"/>
      <c r="V307" s="122"/>
    </row>
    <row r="308" spans="1:22">
      <c r="A308" s="134"/>
      <c r="B308" s="134"/>
      <c r="C308" s="134"/>
      <c r="D308" s="134"/>
      <c r="E308" s="140"/>
      <c r="F308" s="140"/>
      <c r="G308" s="142"/>
      <c r="H308" s="142"/>
      <c r="I308" s="138"/>
      <c r="J308" s="138"/>
      <c r="K308" s="138"/>
      <c r="L308" s="138"/>
      <c r="M308" s="138"/>
      <c r="N308" s="138"/>
      <c r="O308" s="138"/>
      <c r="P308" s="137"/>
      <c r="Q308" s="138"/>
      <c r="R308" s="134"/>
      <c r="S308" s="134"/>
      <c r="T308" s="134"/>
      <c r="U308" s="139"/>
      <c r="V308" s="122"/>
    </row>
    <row r="309" spans="1:22">
      <c r="A309" s="134"/>
      <c r="B309" s="134"/>
      <c r="C309" s="134"/>
      <c r="D309" s="134"/>
      <c r="E309" s="140"/>
      <c r="F309" s="140"/>
      <c r="G309" s="142"/>
      <c r="H309" s="142"/>
      <c r="I309" s="138"/>
      <c r="J309" s="138"/>
      <c r="K309" s="138"/>
      <c r="L309" s="138"/>
      <c r="M309" s="138"/>
      <c r="N309" s="138"/>
      <c r="O309" s="138"/>
      <c r="P309" s="137"/>
      <c r="Q309" s="138"/>
      <c r="R309" s="134"/>
      <c r="S309" s="134"/>
      <c r="T309" s="134"/>
      <c r="U309" s="139"/>
      <c r="V309" s="122"/>
    </row>
    <row r="310" spans="1:22">
      <c r="A310" s="134"/>
      <c r="B310" s="134"/>
      <c r="C310" s="134"/>
      <c r="D310" s="134"/>
      <c r="E310" s="140"/>
      <c r="F310" s="140"/>
      <c r="G310" s="142"/>
      <c r="H310" s="142"/>
      <c r="I310" s="138"/>
      <c r="J310" s="138"/>
      <c r="K310" s="138"/>
      <c r="L310" s="138"/>
      <c r="M310" s="138"/>
      <c r="N310" s="138"/>
      <c r="O310" s="138"/>
      <c r="P310" s="137"/>
      <c r="Q310" s="138"/>
      <c r="R310" s="134"/>
      <c r="S310" s="134"/>
      <c r="T310" s="134"/>
      <c r="U310" s="139"/>
      <c r="V310" s="122"/>
    </row>
    <row r="311" spans="1:22">
      <c r="A311" s="134"/>
      <c r="B311" s="134"/>
      <c r="C311" s="134"/>
      <c r="D311" s="134"/>
      <c r="E311" s="140"/>
      <c r="F311" s="140"/>
      <c r="G311" s="142"/>
      <c r="H311" s="142"/>
      <c r="I311" s="138"/>
      <c r="J311" s="138"/>
      <c r="K311" s="138"/>
      <c r="L311" s="138"/>
      <c r="M311" s="138"/>
      <c r="N311" s="138"/>
      <c r="O311" s="138"/>
      <c r="P311" s="137"/>
      <c r="Q311" s="138"/>
      <c r="R311" s="134"/>
      <c r="S311" s="134"/>
      <c r="T311" s="134"/>
      <c r="U311" s="139"/>
      <c r="V311" s="122"/>
    </row>
    <row r="312" spans="1:22">
      <c r="A312" s="134"/>
      <c r="B312" s="134"/>
      <c r="C312" s="134"/>
      <c r="D312" s="134"/>
      <c r="E312" s="140"/>
      <c r="F312" s="140"/>
      <c r="G312" s="142"/>
      <c r="H312" s="142"/>
      <c r="I312" s="138"/>
      <c r="J312" s="138"/>
      <c r="K312" s="138"/>
      <c r="L312" s="138"/>
      <c r="M312" s="138"/>
      <c r="N312" s="138"/>
      <c r="O312" s="138"/>
      <c r="P312" s="137"/>
      <c r="Q312" s="138"/>
      <c r="R312" s="134"/>
      <c r="S312" s="134"/>
      <c r="T312" s="134"/>
      <c r="U312" s="139"/>
      <c r="V312" s="122"/>
    </row>
    <row r="313" spans="1:22">
      <c r="A313" s="134"/>
      <c r="B313" s="134"/>
      <c r="C313" s="134"/>
      <c r="D313" s="134"/>
      <c r="E313" s="140"/>
      <c r="F313" s="140"/>
      <c r="G313" s="142"/>
      <c r="H313" s="142"/>
      <c r="I313" s="138"/>
      <c r="J313" s="138"/>
      <c r="K313" s="138"/>
      <c r="L313" s="138"/>
      <c r="M313" s="138"/>
      <c r="N313" s="138"/>
      <c r="O313" s="138"/>
      <c r="P313" s="137"/>
      <c r="Q313" s="138"/>
      <c r="R313" s="134"/>
      <c r="S313" s="134"/>
      <c r="T313" s="134"/>
      <c r="U313" s="139"/>
      <c r="V313" s="122"/>
    </row>
    <row r="314" spans="1:22">
      <c r="A314" s="134"/>
      <c r="B314" s="134"/>
      <c r="C314" s="134"/>
      <c r="D314" s="134"/>
      <c r="E314" s="140"/>
      <c r="F314" s="140"/>
      <c r="G314" s="142"/>
      <c r="H314" s="142"/>
      <c r="I314" s="138"/>
      <c r="J314" s="138"/>
      <c r="K314" s="138"/>
      <c r="L314" s="138"/>
      <c r="M314" s="138"/>
      <c r="N314" s="138"/>
      <c r="O314" s="138"/>
      <c r="P314" s="137"/>
      <c r="Q314" s="138"/>
      <c r="R314" s="134"/>
      <c r="S314" s="134"/>
      <c r="T314" s="134"/>
      <c r="U314" s="139"/>
      <c r="V314" s="122"/>
    </row>
    <row r="315" spans="1:22">
      <c r="A315" s="134"/>
      <c r="B315" s="134"/>
      <c r="C315" s="134"/>
      <c r="D315" s="134"/>
      <c r="E315" s="140"/>
      <c r="F315" s="140"/>
      <c r="G315" s="142"/>
      <c r="H315" s="142"/>
      <c r="I315" s="138"/>
      <c r="J315" s="138"/>
      <c r="K315" s="138"/>
      <c r="L315" s="138"/>
      <c r="M315" s="138"/>
      <c r="N315" s="138"/>
      <c r="O315" s="138"/>
      <c r="P315" s="137"/>
      <c r="Q315" s="138"/>
      <c r="R315" s="134"/>
      <c r="S315" s="134"/>
      <c r="T315" s="134"/>
      <c r="U315" s="139"/>
      <c r="V315" s="122"/>
    </row>
    <row r="316" spans="1:22">
      <c r="A316" s="134"/>
      <c r="B316" s="134"/>
      <c r="C316" s="134"/>
      <c r="D316" s="134"/>
      <c r="E316" s="140"/>
      <c r="F316" s="140"/>
      <c r="G316" s="142"/>
      <c r="H316" s="142"/>
      <c r="I316" s="138"/>
      <c r="J316" s="138"/>
      <c r="K316" s="138"/>
      <c r="L316" s="138"/>
      <c r="M316" s="138"/>
      <c r="N316" s="138"/>
      <c r="O316" s="138"/>
      <c r="P316" s="137"/>
      <c r="Q316" s="138"/>
      <c r="R316" s="134"/>
      <c r="S316" s="134"/>
      <c r="T316" s="134"/>
      <c r="U316" s="139"/>
      <c r="V316" s="122"/>
    </row>
    <row r="317" spans="1:22">
      <c r="A317" s="134"/>
      <c r="B317" s="134"/>
      <c r="C317" s="134"/>
      <c r="D317" s="134"/>
      <c r="E317" s="140"/>
      <c r="F317" s="140"/>
      <c r="G317" s="142"/>
      <c r="H317" s="142"/>
      <c r="I317" s="138"/>
      <c r="J317" s="138"/>
      <c r="K317" s="138"/>
      <c r="L317" s="138"/>
      <c r="M317" s="138"/>
      <c r="N317" s="138"/>
      <c r="O317" s="138"/>
      <c r="P317" s="137"/>
      <c r="Q317" s="138"/>
      <c r="R317" s="134"/>
      <c r="S317" s="134"/>
      <c r="T317" s="134"/>
      <c r="U317" s="139"/>
      <c r="V317" s="122"/>
    </row>
    <row r="318" spans="1:22">
      <c r="A318" s="134"/>
      <c r="B318" s="134"/>
      <c r="C318" s="134"/>
      <c r="D318" s="134"/>
      <c r="E318" s="140"/>
      <c r="F318" s="140"/>
      <c r="G318" s="142"/>
      <c r="H318" s="142"/>
      <c r="I318" s="138"/>
      <c r="J318" s="138"/>
      <c r="K318" s="138"/>
      <c r="L318" s="138"/>
      <c r="M318" s="138"/>
      <c r="N318" s="138"/>
      <c r="O318" s="138"/>
      <c r="P318" s="137"/>
      <c r="Q318" s="138"/>
      <c r="R318" s="134"/>
      <c r="S318" s="134"/>
      <c r="T318" s="134"/>
      <c r="U318" s="139"/>
      <c r="V318" s="122"/>
    </row>
    <row r="319" spans="1:22">
      <c r="A319" s="134"/>
      <c r="B319" s="134"/>
      <c r="C319" s="134"/>
      <c r="D319" s="134"/>
      <c r="E319" s="140"/>
      <c r="F319" s="140"/>
      <c r="G319" s="142"/>
      <c r="H319" s="142"/>
      <c r="I319" s="138"/>
      <c r="J319" s="138"/>
      <c r="K319" s="138"/>
      <c r="L319" s="138"/>
      <c r="M319" s="138"/>
      <c r="N319" s="138"/>
      <c r="O319" s="138"/>
      <c r="P319" s="137"/>
      <c r="Q319" s="138"/>
      <c r="R319" s="134"/>
      <c r="S319" s="134"/>
      <c r="T319" s="134"/>
      <c r="U319" s="139"/>
      <c r="V319" s="122"/>
    </row>
    <row r="320" spans="1:22">
      <c r="A320" s="134"/>
      <c r="B320" s="134"/>
      <c r="C320" s="134"/>
      <c r="D320" s="134"/>
      <c r="E320" s="140"/>
      <c r="F320" s="140"/>
      <c r="G320" s="142"/>
      <c r="H320" s="142"/>
      <c r="I320" s="138"/>
      <c r="J320" s="138"/>
      <c r="K320" s="138"/>
      <c r="L320" s="138"/>
      <c r="M320" s="138"/>
      <c r="N320" s="138"/>
      <c r="O320" s="138"/>
      <c r="P320" s="137"/>
      <c r="Q320" s="138"/>
      <c r="R320" s="134"/>
      <c r="S320" s="134"/>
      <c r="T320" s="134"/>
      <c r="U320" s="139"/>
      <c r="V320" s="122"/>
    </row>
    <row r="321" spans="1:22">
      <c r="A321" s="134"/>
      <c r="B321" s="134"/>
      <c r="C321" s="134"/>
      <c r="D321" s="134"/>
      <c r="E321" s="140"/>
      <c r="F321" s="140"/>
      <c r="G321" s="142"/>
      <c r="H321" s="142"/>
      <c r="I321" s="138"/>
      <c r="J321" s="138"/>
      <c r="K321" s="138"/>
      <c r="L321" s="138"/>
      <c r="M321" s="138"/>
      <c r="N321" s="138"/>
      <c r="O321" s="138"/>
      <c r="P321" s="137"/>
      <c r="Q321" s="138"/>
      <c r="R321" s="134"/>
      <c r="S321" s="134"/>
      <c r="T321" s="134"/>
      <c r="U321" s="139"/>
      <c r="V321" s="122"/>
    </row>
    <row r="322" spans="1:22">
      <c r="A322" s="134"/>
      <c r="B322" s="134"/>
      <c r="C322" s="134"/>
      <c r="D322" s="134"/>
      <c r="E322" s="140"/>
      <c r="F322" s="140"/>
      <c r="G322" s="142"/>
      <c r="H322" s="142"/>
      <c r="I322" s="138"/>
      <c r="J322" s="138"/>
      <c r="K322" s="138"/>
      <c r="L322" s="138"/>
      <c r="M322" s="138"/>
      <c r="N322" s="138"/>
      <c r="O322" s="138"/>
      <c r="P322" s="137"/>
      <c r="Q322" s="138"/>
      <c r="R322" s="134"/>
      <c r="S322" s="134"/>
      <c r="T322" s="134"/>
      <c r="U322" s="139"/>
      <c r="V322" s="122"/>
    </row>
    <row r="323" spans="1:22">
      <c r="A323" s="134"/>
      <c r="B323" s="134"/>
      <c r="C323" s="134"/>
      <c r="D323" s="134"/>
      <c r="E323" s="140"/>
      <c r="F323" s="140"/>
      <c r="G323" s="142"/>
      <c r="H323" s="142"/>
      <c r="I323" s="138"/>
      <c r="J323" s="138"/>
      <c r="K323" s="138"/>
      <c r="L323" s="138"/>
      <c r="M323" s="138"/>
      <c r="N323" s="138"/>
      <c r="O323" s="138"/>
      <c r="P323" s="137"/>
      <c r="Q323" s="138"/>
      <c r="R323" s="134"/>
      <c r="S323" s="134"/>
      <c r="T323" s="134"/>
      <c r="U323" s="139"/>
      <c r="V323" s="122"/>
    </row>
    <row r="324" spans="1:22">
      <c r="A324" s="134"/>
      <c r="B324" s="134"/>
      <c r="C324" s="134"/>
      <c r="D324" s="134"/>
      <c r="E324" s="140"/>
      <c r="F324" s="140"/>
      <c r="G324" s="142"/>
      <c r="H324" s="142"/>
      <c r="I324" s="138"/>
      <c r="J324" s="138"/>
      <c r="K324" s="138"/>
      <c r="L324" s="138"/>
      <c r="M324" s="138"/>
      <c r="N324" s="138"/>
      <c r="O324" s="138"/>
      <c r="P324" s="137"/>
      <c r="Q324" s="138"/>
      <c r="R324" s="134"/>
      <c r="S324" s="134"/>
      <c r="T324" s="134"/>
      <c r="U324" s="139"/>
      <c r="V324" s="122"/>
    </row>
    <row r="325" spans="1:22">
      <c r="A325" s="134"/>
      <c r="B325" s="134"/>
      <c r="C325" s="134"/>
      <c r="D325" s="134"/>
      <c r="E325" s="140"/>
      <c r="F325" s="140"/>
      <c r="G325" s="142"/>
      <c r="H325" s="142"/>
      <c r="I325" s="138"/>
      <c r="J325" s="138"/>
      <c r="K325" s="138"/>
      <c r="L325" s="138"/>
      <c r="M325" s="138"/>
      <c r="N325" s="138"/>
      <c r="O325" s="138"/>
      <c r="P325" s="137"/>
      <c r="Q325" s="138"/>
      <c r="R325" s="134"/>
      <c r="S325" s="134"/>
      <c r="T325" s="134"/>
      <c r="U325" s="139"/>
      <c r="V325" s="122"/>
    </row>
    <row r="326" spans="1:22">
      <c r="A326" s="134"/>
      <c r="B326" s="134"/>
      <c r="C326" s="134"/>
      <c r="D326" s="134"/>
      <c r="E326" s="140"/>
      <c r="F326" s="140"/>
      <c r="G326" s="142"/>
      <c r="H326" s="142"/>
      <c r="I326" s="138"/>
      <c r="J326" s="138"/>
      <c r="K326" s="138"/>
      <c r="L326" s="138"/>
      <c r="M326" s="138"/>
      <c r="N326" s="138"/>
      <c r="O326" s="138"/>
      <c r="P326" s="137"/>
      <c r="Q326" s="138"/>
      <c r="R326" s="134"/>
      <c r="S326" s="134"/>
      <c r="T326" s="134"/>
      <c r="U326" s="139"/>
      <c r="V326" s="122"/>
    </row>
    <row r="327" spans="1:22">
      <c r="A327" s="134"/>
      <c r="B327" s="134"/>
      <c r="C327" s="134"/>
      <c r="D327" s="134"/>
      <c r="E327" s="140"/>
      <c r="F327" s="140"/>
      <c r="G327" s="142"/>
      <c r="H327" s="142"/>
      <c r="I327" s="138"/>
      <c r="J327" s="138"/>
      <c r="K327" s="138"/>
      <c r="L327" s="138"/>
      <c r="M327" s="138"/>
      <c r="N327" s="138"/>
      <c r="O327" s="138"/>
      <c r="P327" s="137"/>
      <c r="Q327" s="138"/>
      <c r="R327" s="134"/>
      <c r="S327" s="134"/>
      <c r="T327" s="134"/>
      <c r="U327" s="139"/>
      <c r="V327" s="122"/>
    </row>
    <row r="328" spans="1:22">
      <c r="A328" s="134"/>
      <c r="B328" s="134"/>
      <c r="C328" s="134"/>
      <c r="D328" s="134"/>
      <c r="E328" s="140"/>
      <c r="F328" s="140"/>
      <c r="G328" s="142"/>
      <c r="H328" s="142"/>
      <c r="I328" s="138"/>
      <c r="J328" s="138"/>
      <c r="K328" s="138"/>
      <c r="L328" s="138"/>
      <c r="M328" s="138"/>
      <c r="N328" s="138"/>
      <c r="O328" s="138"/>
      <c r="P328" s="137"/>
      <c r="Q328" s="138"/>
      <c r="R328" s="134"/>
      <c r="S328" s="134"/>
      <c r="T328" s="134"/>
      <c r="U328" s="139"/>
      <c r="V328" s="122"/>
    </row>
    <row r="329" spans="1:22">
      <c r="A329" s="134"/>
      <c r="B329" s="134"/>
      <c r="C329" s="134"/>
      <c r="D329" s="134"/>
      <c r="E329" s="140"/>
      <c r="F329" s="140"/>
      <c r="G329" s="142"/>
      <c r="H329" s="142"/>
      <c r="I329" s="138"/>
      <c r="J329" s="138"/>
      <c r="K329" s="138"/>
      <c r="L329" s="138"/>
      <c r="M329" s="138"/>
      <c r="N329" s="138"/>
      <c r="O329" s="138"/>
      <c r="P329" s="137"/>
      <c r="Q329" s="138"/>
      <c r="R329" s="134"/>
      <c r="S329" s="134"/>
      <c r="T329" s="134"/>
      <c r="U329" s="139"/>
      <c r="V329" s="122"/>
    </row>
    <row r="330" spans="1:22">
      <c r="A330" s="134"/>
      <c r="B330" s="134"/>
      <c r="C330" s="134"/>
      <c r="D330" s="134"/>
      <c r="E330" s="140"/>
      <c r="F330" s="140"/>
      <c r="G330" s="142"/>
      <c r="H330" s="142"/>
      <c r="I330" s="138"/>
      <c r="J330" s="138"/>
      <c r="K330" s="138"/>
      <c r="L330" s="138"/>
      <c r="M330" s="138"/>
      <c r="N330" s="138"/>
      <c r="O330" s="138"/>
      <c r="P330" s="137"/>
      <c r="Q330" s="138"/>
      <c r="R330" s="134"/>
      <c r="S330" s="134"/>
      <c r="T330" s="134"/>
      <c r="U330" s="139"/>
      <c r="V330" s="122"/>
    </row>
    <row r="331" spans="1:22">
      <c r="A331" s="134"/>
      <c r="B331" s="134"/>
      <c r="C331" s="134"/>
      <c r="D331" s="134"/>
      <c r="E331" s="140"/>
      <c r="F331" s="140"/>
      <c r="G331" s="142"/>
      <c r="H331" s="142"/>
      <c r="I331" s="138"/>
      <c r="J331" s="138"/>
      <c r="K331" s="138"/>
      <c r="L331" s="138"/>
      <c r="M331" s="138"/>
      <c r="N331" s="138"/>
      <c r="O331" s="138"/>
      <c r="P331" s="137"/>
      <c r="Q331" s="138"/>
      <c r="R331" s="134"/>
      <c r="S331" s="134"/>
      <c r="T331" s="134"/>
      <c r="U331" s="139"/>
      <c r="V331" s="122"/>
    </row>
    <row r="332" spans="1:22">
      <c r="A332" s="134"/>
      <c r="B332" s="134"/>
      <c r="C332" s="134"/>
      <c r="D332" s="134"/>
      <c r="E332" s="140"/>
      <c r="F332" s="140"/>
      <c r="G332" s="142"/>
      <c r="H332" s="142"/>
      <c r="I332" s="138"/>
      <c r="J332" s="138"/>
      <c r="K332" s="138"/>
      <c r="L332" s="138"/>
      <c r="M332" s="138"/>
      <c r="N332" s="138"/>
      <c r="O332" s="138"/>
      <c r="P332" s="137"/>
      <c r="Q332" s="138"/>
      <c r="R332" s="134"/>
      <c r="S332" s="134"/>
      <c r="T332" s="134"/>
      <c r="U332" s="139"/>
      <c r="V332" s="122"/>
    </row>
    <row r="333" spans="1:22">
      <c r="A333" s="134"/>
      <c r="B333" s="134"/>
      <c r="C333" s="134"/>
      <c r="D333" s="134"/>
      <c r="E333" s="140"/>
      <c r="F333" s="140"/>
      <c r="G333" s="142"/>
      <c r="H333" s="142"/>
      <c r="I333" s="138"/>
      <c r="J333" s="138"/>
      <c r="K333" s="138"/>
      <c r="L333" s="138"/>
      <c r="M333" s="138"/>
      <c r="N333" s="138"/>
      <c r="O333" s="138"/>
      <c r="P333" s="137"/>
      <c r="Q333" s="138"/>
      <c r="R333" s="134"/>
      <c r="S333" s="134"/>
      <c r="T333" s="134"/>
      <c r="U333" s="139"/>
      <c r="V333" s="122"/>
    </row>
    <row r="334" spans="1:22">
      <c r="A334" s="134"/>
      <c r="B334" s="134"/>
      <c r="C334" s="134"/>
      <c r="D334" s="134"/>
      <c r="E334" s="140"/>
      <c r="F334" s="140"/>
      <c r="G334" s="142"/>
      <c r="H334" s="142"/>
      <c r="I334" s="138"/>
      <c r="J334" s="138"/>
      <c r="K334" s="138"/>
      <c r="L334" s="138"/>
      <c r="M334" s="138"/>
      <c r="N334" s="138"/>
      <c r="O334" s="138"/>
      <c r="P334" s="137"/>
      <c r="Q334" s="138"/>
      <c r="R334" s="134"/>
      <c r="S334" s="134"/>
      <c r="T334" s="134"/>
      <c r="U334" s="139"/>
      <c r="V334" s="122"/>
    </row>
    <row r="335" spans="1:22">
      <c r="A335" s="134"/>
      <c r="B335" s="134"/>
      <c r="C335" s="134"/>
      <c r="D335" s="134"/>
      <c r="E335" s="140"/>
      <c r="F335" s="140"/>
      <c r="G335" s="142"/>
      <c r="H335" s="142"/>
      <c r="I335" s="138"/>
      <c r="J335" s="138"/>
      <c r="K335" s="138"/>
      <c r="L335" s="138"/>
      <c r="M335" s="138"/>
      <c r="N335" s="138"/>
      <c r="O335" s="138"/>
      <c r="P335" s="137"/>
      <c r="Q335" s="138"/>
      <c r="R335" s="134"/>
      <c r="S335" s="134"/>
      <c r="T335" s="134"/>
      <c r="U335" s="139"/>
      <c r="V335" s="122"/>
    </row>
    <row r="336" spans="1:22">
      <c r="A336" s="134"/>
      <c r="B336" s="134"/>
      <c r="C336" s="134"/>
      <c r="D336" s="134"/>
      <c r="E336" s="140"/>
      <c r="F336" s="140"/>
      <c r="G336" s="142"/>
      <c r="H336" s="142"/>
      <c r="I336" s="138"/>
      <c r="J336" s="138"/>
      <c r="K336" s="138"/>
      <c r="L336" s="138"/>
      <c r="M336" s="138"/>
      <c r="N336" s="138"/>
      <c r="O336" s="138"/>
      <c r="P336" s="137"/>
      <c r="Q336" s="138"/>
      <c r="R336" s="134"/>
      <c r="S336" s="134"/>
      <c r="T336" s="134"/>
      <c r="U336" s="139"/>
      <c r="V336" s="122"/>
    </row>
    <row r="337" spans="1:22">
      <c r="A337" s="134"/>
      <c r="B337" s="134"/>
      <c r="C337" s="134"/>
      <c r="D337" s="134"/>
      <c r="E337" s="140"/>
      <c r="F337" s="140"/>
      <c r="G337" s="142"/>
      <c r="H337" s="142"/>
      <c r="I337" s="138"/>
      <c r="J337" s="138"/>
      <c r="K337" s="138"/>
      <c r="L337" s="138"/>
      <c r="M337" s="138"/>
      <c r="N337" s="138"/>
      <c r="O337" s="138"/>
      <c r="P337" s="137"/>
      <c r="Q337" s="138"/>
      <c r="R337" s="134"/>
      <c r="S337" s="134"/>
      <c r="T337" s="134"/>
      <c r="U337" s="139"/>
      <c r="V337" s="122"/>
    </row>
    <row r="338" spans="1:22">
      <c r="A338" s="134"/>
      <c r="B338" s="134"/>
      <c r="C338" s="134"/>
      <c r="D338" s="134"/>
      <c r="E338" s="140"/>
      <c r="F338" s="140"/>
      <c r="G338" s="142"/>
      <c r="H338" s="142"/>
      <c r="I338" s="138"/>
      <c r="J338" s="138"/>
      <c r="K338" s="138"/>
      <c r="L338" s="138"/>
      <c r="M338" s="138"/>
      <c r="N338" s="138"/>
      <c r="O338" s="138"/>
      <c r="P338" s="137"/>
      <c r="Q338" s="138"/>
      <c r="R338" s="134"/>
      <c r="S338" s="134"/>
      <c r="T338" s="134"/>
      <c r="U338" s="139"/>
      <c r="V338" s="122"/>
    </row>
    <row r="339" spans="1:22">
      <c r="A339" s="134"/>
      <c r="B339" s="134"/>
      <c r="C339" s="134"/>
      <c r="D339" s="134"/>
      <c r="E339" s="140"/>
      <c r="F339" s="140"/>
      <c r="G339" s="142"/>
      <c r="H339" s="142"/>
      <c r="I339" s="138"/>
      <c r="J339" s="138"/>
      <c r="K339" s="138"/>
      <c r="L339" s="138"/>
      <c r="M339" s="138"/>
      <c r="N339" s="138"/>
      <c r="O339" s="138"/>
      <c r="P339" s="137"/>
      <c r="Q339" s="138"/>
      <c r="R339" s="134"/>
      <c r="S339" s="134"/>
      <c r="T339" s="134"/>
      <c r="U339" s="139"/>
      <c r="V339" s="122"/>
    </row>
    <row r="340" spans="1:22">
      <c r="A340" s="134"/>
      <c r="B340" s="134"/>
      <c r="C340" s="134"/>
      <c r="D340" s="134"/>
      <c r="E340" s="140"/>
      <c r="F340" s="140"/>
      <c r="G340" s="142"/>
      <c r="H340" s="142"/>
      <c r="I340" s="138"/>
      <c r="J340" s="138"/>
      <c r="K340" s="138"/>
      <c r="L340" s="138"/>
      <c r="M340" s="138"/>
      <c r="N340" s="138"/>
      <c r="O340" s="138"/>
      <c r="P340" s="137"/>
      <c r="Q340" s="138"/>
      <c r="R340" s="134"/>
      <c r="S340" s="134"/>
      <c r="T340" s="134"/>
      <c r="U340" s="139"/>
      <c r="V340" s="122"/>
    </row>
    <row r="341" spans="1:22">
      <c r="A341" s="134"/>
      <c r="B341" s="134"/>
      <c r="C341" s="134"/>
      <c r="D341" s="134"/>
      <c r="E341" s="140"/>
      <c r="F341" s="140"/>
      <c r="G341" s="142"/>
      <c r="H341" s="142"/>
      <c r="I341" s="138"/>
      <c r="J341" s="138"/>
      <c r="K341" s="138"/>
      <c r="L341" s="138"/>
      <c r="M341" s="138"/>
      <c r="N341" s="138"/>
      <c r="O341" s="138"/>
      <c r="P341" s="137"/>
      <c r="Q341" s="138"/>
      <c r="R341" s="134"/>
      <c r="S341" s="134"/>
      <c r="T341" s="134"/>
      <c r="U341" s="139"/>
      <c r="V341" s="122"/>
    </row>
    <row r="342" spans="1:22">
      <c r="A342" s="134"/>
      <c r="B342" s="134"/>
      <c r="C342" s="134"/>
      <c r="D342" s="134"/>
      <c r="E342" s="140"/>
      <c r="F342" s="140"/>
      <c r="G342" s="142"/>
      <c r="H342" s="142"/>
      <c r="I342" s="138"/>
      <c r="J342" s="138"/>
      <c r="K342" s="138"/>
      <c r="L342" s="138"/>
      <c r="M342" s="138"/>
      <c r="N342" s="138"/>
      <c r="O342" s="138"/>
      <c r="P342" s="137"/>
      <c r="Q342" s="138"/>
      <c r="R342" s="134"/>
      <c r="S342" s="134"/>
      <c r="T342" s="134"/>
      <c r="U342" s="139"/>
      <c r="V342" s="122"/>
    </row>
    <row r="343" spans="1:22">
      <c r="A343" s="134"/>
      <c r="B343" s="134"/>
      <c r="C343" s="134"/>
      <c r="D343" s="134"/>
      <c r="E343" s="140"/>
      <c r="F343" s="140"/>
      <c r="G343" s="142"/>
      <c r="H343" s="142"/>
      <c r="I343" s="138"/>
      <c r="J343" s="138"/>
      <c r="K343" s="138"/>
      <c r="L343" s="138"/>
      <c r="M343" s="138"/>
      <c r="N343" s="138"/>
      <c r="O343" s="138"/>
      <c r="P343" s="137"/>
      <c r="Q343" s="138"/>
      <c r="R343" s="134"/>
      <c r="S343" s="134"/>
      <c r="T343" s="134"/>
      <c r="U343" s="139"/>
      <c r="V343" s="122"/>
    </row>
    <row r="344" spans="1:22">
      <c r="A344" s="134"/>
      <c r="B344" s="134"/>
      <c r="C344" s="134"/>
      <c r="D344" s="134"/>
      <c r="E344" s="140"/>
      <c r="F344" s="140"/>
      <c r="G344" s="142"/>
      <c r="H344" s="142"/>
      <c r="I344" s="138"/>
      <c r="J344" s="138"/>
      <c r="K344" s="138"/>
      <c r="L344" s="138"/>
      <c r="M344" s="138"/>
      <c r="N344" s="138"/>
      <c r="O344" s="138"/>
      <c r="P344" s="137"/>
      <c r="Q344" s="138"/>
      <c r="R344" s="134"/>
      <c r="S344" s="134"/>
      <c r="T344" s="134"/>
      <c r="U344" s="139"/>
      <c r="V344" s="122"/>
    </row>
    <row r="345" spans="1:22">
      <c r="A345" s="134"/>
      <c r="B345" s="134"/>
      <c r="C345" s="134"/>
      <c r="D345" s="134"/>
      <c r="E345" s="140"/>
      <c r="F345" s="140"/>
      <c r="G345" s="142"/>
      <c r="H345" s="142"/>
      <c r="I345" s="138"/>
      <c r="J345" s="138"/>
      <c r="K345" s="138"/>
      <c r="L345" s="138"/>
      <c r="M345" s="138"/>
      <c r="N345" s="138"/>
      <c r="O345" s="138"/>
      <c r="P345" s="137"/>
      <c r="Q345" s="138"/>
      <c r="R345" s="134"/>
      <c r="S345" s="134"/>
      <c r="T345" s="134"/>
      <c r="U345" s="139"/>
      <c r="V345" s="122"/>
    </row>
    <row r="346" spans="1:22">
      <c r="A346" s="134"/>
      <c r="B346" s="134"/>
      <c r="C346" s="134"/>
      <c r="D346" s="134"/>
      <c r="E346" s="140"/>
      <c r="F346" s="140"/>
      <c r="G346" s="142"/>
      <c r="H346" s="142"/>
      <c r="I346" s="138"/>
      <c r="J346" s="138"/>
      <c r="K346" s="138"/>
      <c r="L346" s="138"/>
      <c r="M346" s="138"/>
      <c r="N346" s="138"/>
      <c r="O346" s="138"/>
      <c r="P346" s="137"/>
      <c r="Q346" s="138"/>
      <c r="R346" s="134"/>
      <c r="S346" s="134"/>
      <c r="T346" s="134"/>
      <c r="U346" s="139"/>
      <c r="V346" s="122"/>
    </row>
    <row r="347" spans="1:22">
      <c r="A347" s="134"/>
      <c r="B347" s="134"/>
      <c r="C347" s="134"/>
      <c r="D347" s="134"/>
      <c r="E347" s="140"/>
      <c r="F347" s="140"/>
      <c r="G347" s="142"/>
      <c r="H347" s="142"/>
      <c r="I347" s="138"/>
      <c r="J347" s="138"/>
      <c r="K347" s="138"/>
      <c r="L347" s="138"/>
      <c r="M347" s="138"/>
      <c r="N347" s="138"/>
      <c r="O347" s="138"/>
      <c r="P347" s="137"/>
      <c r="Q347" s="138"/>
      <c r="R347" s="134"/>
      <c r="S347" s="134"/>
      <c r="T347" s="134"/>
      <c r="U347" s="139"/>
      <c r="V347" s="122"/>
    </row>
    <row r="348" spans="1:22">
      <c r="A348" s="134"/>
      <c r="B348" s="134"/>
      <c r="C348" s="134"/>
      <c r="D348" s="134"/>
      <c r="E348" s="140"/>
      <c r="F348" s="140"/>
      <c r="G348" s="142"/>
      <c r="H348" s="142"/>
      <c r="I348" s="138"/>
      <c r="J348" s="138"/>
      <c r="K348" s="138"/>
      <c r="L348" s="138"/>
      <c r="M348" s="138"/>
      <c r="N348" s="138"/>
      <c r="O348" s="138"/>
      <c r="P348" s="137"/>
      <c r="Q348" s="138"/>
      <c r="R348" s="134"/>
      <c r="S348" s="134"/>
      <c r="T348" s="134"/>
      <c r="U348" s="139"/>
      <c r="V348" s="122"/>
    </row>
    <row r="349" spans="1:22">
      <c r="A349" s="134"/>
      <c r="B349" s="134"/>
      <c r="C349" s="134"/>
      <c r="D349" s="134"/>
      <c r="E349" s="140"/>
      <c r="F349" s="140"/>
      <c r="G349" s="142"/>
      <c r="H349" s="142"/>
      <c r="I349" s="138"/>
      <c r="J349" s="138"/>
      <c r="K349" s="138"/>
      <c r="L349" s="138"/>
      <c r="M349" s="138"/>
      <c r="N349" s="138"/>
      <c r="O349" s="138"/>
      <c r="P349" s="137"/>
      <c r="Q349" s="138"/>
      <c r="R349" s="134"/>
      <c r="S349" s="134"/>
      <c r="T349" s="134"/>
      <c r="U349" s="139"/>
      <c r="V349" s="122"/>
    </row>
    <row r="350" spans="1:22">
      <c r="A350" s="134"/>
      <c r="B350" s="134"/>
      <c r="C350" s="134"/>
      <c r="D350" s="134"/>
      <c r="E350" s="140"/>
      <c r="F350" s="140"/>
      <c r="G350" s="142"/>
      <c r="H350" s="142"/>
      <c r="I350" s="138"/>
      <c r="J350" s="138"/>
      <c r="K350" s="138"/>
      <c r="L350" s="138"/>
      <c r="M350" s="138"/>
      <c r="N350" s="138"/>
      <c r="O350" s="138"/>
      <c r="P350" s="137"/>
      <c r="Q350" s="138"/>
      <c r="R350" s="134"/>
      <c r="S350" s="134"/>
      <c r="T350" s="134"/>
      <c r="U350" s="139"/>
      <c r="V350" s="122"/>
    </row>
    <row r="351" spans="1:22">
      <c r="A351" s="134"/>
      <c r="B351" s="134"/>
      <c r="C351" s="134"/>
      <c r="D351" s="134"/>
      <c r="E351" s="140"/>
      <c r="F351" s="140"/>
      <c r="G351" s="142"/>
      <c r="H351" s="142"/>
      <c r="I351" s="138"/>
      <c r="J351" s="138"/>
      <c r="K351" s="138"/>
      <c r="L351" s="138"/>
      <c r="M351" s="138"/>
      <c r="N351" s="138"/>
      <c r="O351" s="138"/>
      <c r="P351" s="137"/>
      <c r="Q351" s="138"/>
      <c r="R351" s="134"/>
      <c r="S351" s="134"/>
      <c r="T351" s="134"/>
      <c r="U351" s="139"/>
      <c r="V351" s="122"/>
    </row>
    <row r="352" spans="1:22">
      <c r="A352" s="134"/>
      <c r="B352" s="134"/>
      <c r="C352" s="134"/>
      <c r="D352" s="134"/>
      <c r="E352" s="140"/>
      <c r="F352" s="140"/>
      <c r="G352" s="142"/>
      <c r="H352" s="142"/>
      <c r="I352" s="138"/>
      <c r="J352" s="138"/>
      <c r="K352" s="138"/>
      <c r="L352" s="138"/>
      <c r="M352" s="138"/>
      <c r="N352" s="138"/>
      <c r="O352" s="138"/>
      <c r="P352" s="137"/>
      <c r="Q352" s="138"/>
      <c r="R352" s="134"/>
      <c r="S352" s="134"/>
      <c r="T352" s="134"/>
      <c r="U352" s="139"/>
      <c r="V352" s="122"/>
    </row>
    <row r="353" spans="1:22">
      <c r="A353" s="134"/>
      <c r="B353" s="134"/>
      <c r="C353" s="134"/>
      <c r="D353" s="134"/>
      <c r="E353" s="140"/>
      <c r="F353" s="140"/>
      <c r="G353" s="142"/>
      <c r="H353" s="142"/>
      <c r="I353" s="138"/>
      <c r="J353" s="138"/>
      <c r="K353" s="138"/>
      <c r="L353" s="138"/>
      <c r="M353" s="138"/>
      <c r="N353" s="138"/>
      <c r="O353" s="138"/>
      <c r="P353" s="137"/>
      <c r="Q353" s="138"/>
      <c r="R353" s="134"/>
      <c r="S353" s="134"/>
      <c r="T353" s="134"/>
      <c r="U353" s="139"/>
      <c r="V353" s="122"/>
    </row>
    <row r="354" spans="1:22">
      <c r="A354" s="134"/>
      <c r="B354" s="134"/>
      <c r="C354" s="134"/>
      <c r="D354" s="134"/>
      <c r="E354" s="140"/>
      <c r="F354" s="140"/>
      <c r="G354" s="142"/>
      <c r="H354" s="142"/>
      <c r="I354" s="138"/>
      <c r="J354" s="138"/>
      <c r="K354" s="138"/>
      <c r="L354" s="138"/>
      <c r="M354" s="138"/>
      <c r="N354" s="138"/>
      <c r="O354" s="138"/>
      <c r="P354" s="137"/>
      <c r="Q354" s="138"/>
      <c r="R354" s="134"/>
      <c r="S354" s="134"/>
      <c r="T354" s="134"/>
      <c r="U354" s="139"/>
      <c r="V354" s="122"/>
    </row>
    <row r="355" spans="1:22">
      <c r="A355" s="134"/>
      <c r="B355" s="134"/>
      <c r="C355" s="134"/>
      <c r="D355" s="134"/>
      <c r="E355" s="140"/>
      <c r="F355" s="140"/>
      <c r="G355" s="142"/>
      <c r="H355" s="142"/>
      <c r="I355" s="138"/>
      <c r="J355" s="138"/>
      <c r="K355" s="138"/>
      <c r="L355" s="138"/>
      <c r="M355" s="138"/>
      <c r="N355" s="138"/>
      <c r="O355" s="138"/>
      <c r="P355" s="137"/>
      <c r="Q355" s="138"/>
      <c r="R355" s="134"/>
      <c r="S355" s="134"/>
      <c r="T355" s="134"/>
      <c r="U355" s="139"/>
      <c r="V355" s="122"/>
    </row>
    <row r="356" spans="1:22">
      <c r="A356" s="134"/>
      <c r="B356" s="134"/>
      <c r="C356" s="134"/>
      <c r="D356" s="134"/>
      <c r="E356" s="140"/>
      <c r="F356" s="140"/>
      <c r="G356" s="142"/>
      <c r="H356" s="142"/>
      <c r="I356" s="138"/>
      <c r="J356" s="138"/>
      <c r="K356" s="138"/>
      <c r="L356" s="138"/>
      <c r="M356" s="138"/>
      <c r="N356" s="138"/>
      <c r="O356" s="138"/>
      <c r="P356" s="137"/>
      <c r="Q356" s="138"/>
      <c r="R356" s="134"/>
      <c r="S356" s="134"/>
      <c r="T356" s="134"/>
      <c r="U356" s="139"/>
      <c r="V356" s="122"/>
    </row>
    <row r="357" spans="1:22">
      <c r="A357" s="134"/>
      <c r="B357" s="134"/>
      <c r="C357" s="134"/>
      <c r="D357" s="134"/>
      <c r="E357" s="140"/>
      <c r="F357" s="140"/>
      <c r="G357" s="142"/>
      <c r="H357" s="142"/>
      <c r="I357" s="138"/>
      <c r="J357" s="138"/>
      <c r="K357" s="138"/>
      <c r="L357" s="138"/>
      <c r="M357" s="138"/>
      <c r="N357" s="138"/>
      <c r="O357" s="138"/>
      <c r="P357" s="137"/>
      <c r="Q357" s="138"/>
      <c r="R357" s="134"/>
      <c r="S357" s="134"/>
      <c r="T357" s="134"/>
      <c r="U357" s="139"/>
      <c r="V357" s="122"/>
    </row>
    <row r="358" spans="1:22">
      <c r="A358" s="134"/>
      <c r="B358" s="134"/>
      <c r="C358" s="134"/>
      <c r="D358" s="134"/>
      <c r="E358" s="140"/>
      <c r="F358" s="140"/>
      <c r="G358" s="142"/>
      <c r="H358" s="142"/>
      <c r="I358" s="138"/>
      <c r="J358" s="138"/>
      <c r="K358" s="138"/>
      <c r="L358" s="138"/>
      <c r="M358" s="138"/>
      <c r="N358" s="138"/>
      <c r="O358" s="138"/>
      <c r="P358" s="137"/>
      <c r="Q358" s="138"/>
      <c r="R358" s="134"/>
      <c r="S358" s="134"/>
      <c r="T358" s="134"/>
      <c r="U358" s="139"/>
      <c r="V358" s="122"/>
    </row>
    <row r="359" spans="1:22">
      <c r="A359" s="134"/>
      <c r="B359" s="134"/>
      <c r="C359" s="134"/>
      <c r="D359" s="134"/>
      <c r="E359" s="140"/>
      <c r="F359" s="140"/>
      <c r="G359" s="142"/>
      <c r="H359" s="142"/>
      <c r="I359" s="138"/>
      <c r="J359" s="138"/>
      <c r="K359" s="138"/>
      <c r="L359" s="138"/>
      <c r="M359" s="138"/>
      <c r="N359" s="138"/>
      <c r="O359" s="138"/>
      <c r="P359" s="137"/>
      <c r="Q359" s="138"/>
      <c r="R359" s="134"/>
      <c r="S359" s="134"/>
      <c r="T359" s="134"/>
      <c r="U359" s="139"/>
      <c r="V359" s="122"/>
    </row>
    <row r="360" spans="1:22">
      <c r="A360" s="134"/>
      <c r="B360" s="134"/>
      <c r="C360" s="134"/>
      <c r="D360" s="134"/>
      <c r="E360" s="140"/>
      <c r="F360" s="140"/>
      <c r="G360" s="142"/>
      <c r="H360" s="142"/>
      <c r="I360" s="138"/>
      <c r="J360" s="138"/>
      <c r="K360" s="138"/>
      <c r="L360" s="138"/>
      <c r="M360" s="138"/>
      <c r="N360" s="138"/>
      <c r="O360" s="138"/>
      <c r="P360" s="137"/>
      <c r="Q360" s="138"/>
      <c r="R360" s="134"/>
      <c r="S360" s="134"/>
      <c r="T360" s="134"/>
      <c r="U360" s="139"/>
      <c r="V360" s="122"/>
    </row>
    <row r="361" spans="1:22">
      <c r="A361" s="134"/>
      <c r="B361" s="134"/>
      <c r="C361" s="134"/>
      <c r="D361" s="134"/>
      <c r="E361" s="140"/>
      <c r="F361" s="140"/>
      <c r="G361" s="142"/>
      <c r="H361" s="142"/>
      <c r="I361" s="138"/>
      <c r="J361" s="138"/>
      <c r="K361" s="138"/>
      <c r="L361" s="138"/>
      <c r="M361" s="138"/>
      <c r="N361" s="138"/>
      <c r="O361" s="138"/>
      <c r="P361" s="137"/>
      <c r="Q361" s="138"/>
      <c r="R361" s="134"/>
      <c r="S361" s="134"/>
      <c r="T361" s="134"/>
      <c r="U361" s="139"/>
      <c r="V361" s="122"/>
    </row>
    <row r="362" spans="1:22">
      <c r="A362" s="134"/>
      <c r="B362" s="134"/>
      <c r="C362" s="134"/>
      <c r="D362" s="134"/>
      <c r="E362" s="140"/>
      <c r="F362" s="140"/>
      <c r="G362" s="142"/>
      <c r="H362" s="142"/>
      <c r="I362" s="138"/>
      <c r="J362" s="138"/>
      <c r="K362" s="138"/>
      <c r="L362" s="138"/>
      <c r="M362" s="138"/>
      <c r="N362" s="138"/>
      <c r="O362" s="138"/>
      <c r="P362" s="137"/>
      <c r="Q362" s="138"/>
      <c r="R362" s="134"/>
      <c r="S362" s="134"/>
      <c r="T362" s="134"/>
      <c r="U362" s="139"/>
      <c r="V362" s="122"/>
    </row>
    <row r="363" spans="1:22">
      <c r="A363" s="134"/>
      <c r="B363" s="134"/>
      <c r="C363" s="134"/>
      <c r="D363" s="134"/>
      <c r="E363" s="140"/>
      <c r="F363" s="140"/>
      <c r="G363" s="142"/>
      <c r="H363" s="142"/>
      <c r="I363" s="138"/>
      <c r="J363" s="138"/>
      <c r="K363" s="138"/>
      <c r="L363" s="138"/>
      <c r="M363" s="138"/>
      <c r="N363" s="138"/>
      <c r="O363" s="138"/>
      <c r="P363" s="137"/>
      <c r="Q363" s="138"/>
      <c r="R363" s="134"/>
      <c r="S363" s="134"/>
      <c r="T363" s="134"/>
      <c r="U363" s="139"/>
      <c r="V363" s="122"/>
    </row>
    <row r="364" spans="1:22">
      <c r="A364" s="134"/>
      <c r="B364" s="134"/>
      <c r="C364" s="134"/>
      <c r="D364" s="134"/>
      <c r="E364" s="140"/>
      <c r="F364" s="140"/>
      <c r="G364" s="142"/>
      <c r="H364" s="142"/>
      <c r="I364" s="138"/>
      <c r="J364" s="138"/>
      <c r="K364" s="138"/>
      <c r="L364" s="138"/>
      <c r="M364" s="138"/>
      <c r="N364" s="138"/>
      <c r="O364" s="138"/>
      <c r="P364" s="137"/>
      <c r="Q364" s="138"/>
      <c r="R364" s="134"/>
      <c r="S364" s="134"/>
      <c r="T364" s="134"/>
      <c r="U364" s="139"/>
      <c r="V364" s="122"/>
    </row>
    <row r="365" spans="1:22">
      <c r="A365" s="134"/>
      <c r="B365" s="134"/>
      <c r="C365" s="134"/>
      <c r="D365" s="134"/>
      <c r="E365" s="140"/>
      <c r="F365" s="140"/>
      <c r="G365" s="142"/>
      <c r="H365" s="142"/>
      <c r="I365" s="138"/>
      <c r="J365" s="138"/>
      <c r="K365" s="138"/>
      <c r="L365" s="138"/>
      <c r="M365" s="138"/>
      <c r="N365" s="138"/>
      <c r="O365" s="138"/>
      <c r="P365" s="137"/>
      <c r="Q365" s="138"/>
      <c r="R365" s="134"/>
      <c r="S365" s="134"/>
      <c r="T365" s="134"/>
      <c r="U365" s="139"/>
      <c r="V365" s="122"/>
    </row>
    <row r="366" spans="1:22">
      <c r="A366" s="134"/>
      <c r="B366" s="134"/>
      <c r="C366" s="134"/>
      <c r="D366" s="134"/>
      <c r="E366" s="140"/>
      <c r="F366" s="140"/>
      <c r="G366" s="142"/>
      <c r="H366" s="142"/>
      <c r="I366" s="138"/>
      <c r="J366" s="138"/>
      <c r="K366" s="138"/>
      <c r="L366" s="138"/>
      <c r="M366" s="138"/>
      <c r="N366" s="138"/>
      <c r="O366" s="138"/>
      <c r="P366" s="137"/>
      <c r="Q366" s="138"/>
      <c r="R366" s="134"/>
      <c r="S366" s="134"/>
      <c r="T366" s="134"/>
      <c r="U366" s="139"/>
      <c r="V366" s="122"/>
    </row>
    <row r="367" spans="1:22">
      <c r="A367" s="134"/>
      <c r="B367" s="134"/>
      <c r="C367" s="134"/>
      <c r="D367" s="134"/>
      <c r="E367" s="140"/>
      <c r="F367" s="140"/>
      <c r="G367" s="142"/>
      <c r="H367" s="142"/>
      <c r="I367" s="138"/>
      <c r="J367" s="138"/>
      <c r="K367" s="138"/>
      <c r="L367" s="138"/>
      <c r="M367" s="138"/>
      <c r="N367" s="138"/>
      <c r="O367" s="138"/>
      <c r="P367" s="137"/>
      <c r="Q367" s="138"/>
      <c r="R367" s="134"/>
      <c r="S367" s="134"/>
      <c r="T367" s="134"/>
      <c r="U367" s="139"/>
      <c r="V367" s="122"/>
    </row>
    <row r="368" spans="1:22">
      <c r="A368" s="134"/>
      <c r="B368" s="134"/>
      <c r="C368" s="134"/>
      <c r="D368" s="134"/>
      <c r="E368" s="140"/>
      <c r="F368" s="140"/>
      <c r="G368" s="142"/>
      <c r="H368" s="142"/>
      <c r="I368" s="138"/>
      <c r="J368" s="138"/>
      <c r="K368" s="138"/>
      <c r="L368" s="138"/>
      <c r="M368" s="138"/>
      <c r="N368" s="138"/>
      <c r="O368" s="138"/>
      <c r="P368" s="137"/>
      <c r="Q368" s="138"/>
      <c r="R368" s="134"/>
      <c r="S368" s="134"/>
      <c r="T368" s="134"/>
      <c r="U368" s="139"/>
      <c r="V368" s="122"/>
    </row>
    <row r="369" spans="1:22">
      <c r="A369" s="134"/>
      <c r="B369" s="134"/>
      <c r="C369" s="134"/>
      <c r="D369" s="134"/>
      <c r="E369" s="140"/>
      <c r="F369" s="140"/>
      <c r="G369" s="142"/>
      <c r="H369" s="142"/>
      <c r="I369" s="138"/>
      <c r="J369" s="138"/>
      <c r="K369" s="138"/>
      <c r="L369" s="138"/>
      <c r="M369" s="138"/>
      <c r="N369" s="138"/>
      <c r="O369" s="138"/>
      <c r="P369" s="137"/>
      <c r="Q369" s="138"/>
      <c r="R369" s="134"/>
      <c r="S369" s="134"/>
      <c r="T369" s="134"/>
      <c r="U369" s="139"/>
      <c r="V369" s="122"/>
    </row>
    <row r="370" spans="1:22">
      <c r="A370" s="134"/>
      <c r="B370" s="134"/>
      <c r="C370" s="134"/>
      <c r="D370" s="134"/>
      <c r="E370" s="140"/>
      <c r="F370" s="140"/>
      <c r="G370" s="142"/>
      <c r="H370" s="142"/>
      <c r="I370" s="138"/>
      <c r="J370" s="138"/>
      <c r="K370" s="138"/>
      <c r="L370" s="138"/>
      <c r="M370" s="138"/>
      <c r="N370" s="138"/>
      <c r="O370" s="138"/>
      <c r="P370" s="137"/>
      <c r="Q370" s="138"/>
      <c r="R370" s="134"/>
      <c r="S370" s="134"/>
      <c r="T370" s="134"/>
      <c r="U370" s="139"/>
      <c r="V370" s="122"/>
    </row>
    <row r="371" spans="1:22">
      <c r="A371" s="134"/>
      <c r="B371" s="134"/>
      <c r="C371" s="134"/>
      <c r="D371" s="134"/>
      <c r="E371" s="140"/>
      <c r="F371" s="140"/>
      <c r="G371" s="142"/>
      <c r="H371" s="142"/>
      <c r="I371" s="138"/>
      <c r="J371" s="138"/>
      <c r="K371" s="138"/>
      <c r="L371" s="138"/>
      <c r="M371" s="138"/>
      <c r="N371" s="138"/>
      <c r="O371" s="138"/>
      <c r="P371" s="137"/>
      <c r="Q371" s="138"/>
      <c r="R371" s="134"/>
      <c r="S371" s="134"/>
      <c r="T371" s="134"/>
      <c r="U371" s="139"/>
      <c r="V371" s="122"/>
    </row>
    <row r="372" spans="1:22">
      <c r="A372" s="134"/>
      <c r="B372" s="134"/>
      <c r="C372" s="134"/>
      <c r="D372" s="134"/>
      <c r="E372" s="140"/>
      <c r="F372" s="140"/>
      <c r="G372" s="142"/>
      <c r="H372" s="142"/>
      <c r="I372" s="138"/>
      <c r="J372" s="138"/>
      <c r="K372" s="138"/>
      <c r="L372" s="138"/>
      <c r="M372" s="138"/>
      <c r="N372" s="138"/>
      <c r="O372" s="138"/>
      <c r="P372" s="137"/>
      <c r="Q372" s="138"/>
      <c r="R372" s="134"/>
      <c r="S372" s="134"/>
      <c r="T372" s="134"/>
      <c r="U372" s="139"/>
      <c r="V372" s="122"/>
    </row>
    <row r="373" spans="1:22">
      <c r="A373" s="134"/>
      <c r="B373" s="134"/>
      <c r="C373" s="134"/>
      <c r="D373" s="134"/>
      <c r="E373" s="140"/>
      <c r="F373" s="140"/>
      <c r="G373" s="142"/>
      <c r="H373" s="142"/>
      <c r="I373" s="138"/>
      <c r="J373" s="138"/>
      <c r="K373" s="138"/>
      <c r="L373" s="138"/>
      <c r="M373" s="138"/>
      <c r="N373" s="138"/>
      <c r="O373" s="138"/>
      <c r="P373" s="137"/>
      <c r="Q373" s="138"/>
      <c r="R373" s="134"/>
      <c r="S373" s="134"/>
      <c r="T373" s="134"/>
      <c r="U373" s="139"/>
      <c r="V373" s="122"/>
    </row>
    <row r="374" spans="1:22">
      <c r="A374" s="134"/>
      <c r="B374" s="134"/>
      <c r="C374" s="134"/>
      <c r="D374" s="134"/>
      <c r="E374" s="140"/>
      <c r="F374" s="140"/>
      <c r="G374" s="142"/>
      <c r="H374" s="142"/>
      <c r="I374" s="138"/>
      <c r="J374" s="138"/>
      <c r="K374" s="138"/>
      <c r="L374" s="138"/>
      <c r="M374" s="138"/>
      <c r="N374" s="138"/>
      <c r="O374" s="138"/>
      <c r="P374" s="137"/>
      <c r="Q374" s="138"/>
      <c r="R374" s="134"/>
      <c r="S374" s="134"/>
      <c r="T374" s="134"/>
      <c r="U374" s="139"/>
      <c r="V374" s="122"/>
    </row>
    <row r="375" spans="1:22">
      <c r="A375" s="134"/>
      <c r="B375" s="134"/>
      <c r="C375" s="134"/>
      <c r="D375" s="134"/>
      <c r="E375" s="140"/>
      <c r="F375" s="140"/>
      <c r="G375" s="142"/>
      <c r="H375" s="142"/>
      <c r="I375" s="138"/>
      <c r="J375" s="138"/>
      <c r="K375" s="138"/>
      <c r="L375" s="138"/>
      <c r="M375" s="138"/>
      <c r="N375" s="138"/>
      <c r="O375" s="138"/>
      <c r="P375" s="137"/>
      <c r="Q375" s="138"/>
      <c r="R375" s="134"/>
      <c r="S375" s="134"/>
      <c r="T375" s="134"/>
      <c r="U375" s="139"/>
      <c r="V375" s="122"/>
    </row>
    <row r="376" spans="1:22">
      <c r="A376" s="134"/>
      <c r="B376" s="134"/>
      <c r="C376" s="134"/>
      <c r="D376" s="134"/>
      <c r="E376" s="140"/>
      <c r="F376" s="140"/>
      <c r="G376" s="142"/>
      <c r="H376" s="142"/>
      <c r="I376" s="138"/>
      <c r="J376" s="138"/>
      <c r="K376" s="138"/>
      <c r="L376" s="138"/>
      <c r="M376" s="138"/>
      <c r="N376" s="138"/>
      <c r="O376" s="138"/>
      <c r="P376" s="137"/>
      <c r="Q376" s="138"/>
      <c r="R376" s="134"/>
      <c r="S376" s="134"/>
      <c r="T376" s="134"/>
      <c r="U376" s="139"/>
      <c r="V376" s="122"/>
    </row>
    <row r="377" spans="1:22">
      <c r="A377" s="134"/>
      <c r="B377" s="134"/>
      <c r="C377" s="134"/>
      <c r="D377" s="134"/>
      <c r="E377" s="140"/>
      <c r="F377" s="140"/>
      <c r="G377" s="142"/>
      <c r="H377" s="142"/>
      <c r="I377" s="138"/>
      <c r="J377" s="138"/>
      <c r="K377" s="138"/>
      <c r="L377" s="138"/>
      <c r="M377" s="138"/>
      <c r="N377" s="138"/>
      <c r="O377" s="138"/>
      <c r="P377" s="137"/>
      <c r="Q377" s="138"/>
      <c r="R377" s="134"/>
      <c r="S377" s="134"/>
      <c r="T377" s="134"/>
      <c r="U377" s="139"/>
      <c r="V377" s="122"/>
    </row>
    <row r="378" spans="1:22">
      <c r="A378" s="134"/>
      <c r="B378" s="134"/>
      <c r="C378" s="134"/>
      <c r="D378" s="134"/>
      <c r="E378" s="140"/>
      <c r="F378" s="140"/>
      <c r="G378" s="142"/>
      <c r="H378" s="142"/>
      <c r="I378" s="138"/>
      <c r="J378" s="138"/>
      <c r="K378" s="138"/>
      <c r="L378" s="138"/>
      <c r="M378" s="138"/>
      <c r="N378" s="138"/>
      <c r="O378" s="138"/>
      <c r="P378" s="137"/>
      <c r="Q378" s="138"/>
      <c r="R378" s="134"/>
      <c r="S378" s="134"/>
      <c r="T378" s="134"/>
      <c r="U378" s="139"/>
      <c r="V378" s="122"/>
    </row>
    <row r="379" spans="1:22">
      <c r="A379" s="134"/>
      <c r="B379" s="134"/>
      <c r="C379" s="134"/>
      <c r="D379" s="134"/>
      <c r="E379" s="140"/>
      <c r="F379" s="140"/>
      <c r="G379" s="142"/>
      <c r="H379" s="142"/>
      <c r="I379" s="138"/>
      <c r="J379" s="138"/>
      <c r="K379" s="138"/>
      <c r="L379" s="138"/>
      <c r="M379" s="138"/>
      <c r="N379" s="138"/>
      <c r="O379" s="138"/>
      <c r="P379" s="137"/>
      <c r="Q379" s="138"/>
      <c r="R379" s="134"/>
      <c r="S379" s="134"/>
      <c r="T379" s="134"/>
      <c r="U379" s="139"/>
      <c r="V379" s="122"/>
    </row>
    <row r="380" spans="1:22">
      <c r="A380" s="134"/>
      <c r="B380" s="134"/>
      <c r="C380" s="134"/>
      <c r="D380" s="134"/>
      <c r="E380" s="140"/>
      <c r="F380" s="140"/>
      <c r="G380" s="142"/>
      <c r="H380" s="142"/>
      <c r="I380" s="138"/>
      <c r="J380" s="138"/>
      <c r="K380" s="138"/>
      <c r="L380" s="138"/>
      <c r="M380" s="138"/>
      <c r="N380" s="138"/>
      <c r="O380" s="138"/>
      <c r="P380" s="137"/>
      <c r="Q380" s="138"/>
      <c r="R380" s="134"/>
      <c r="S380" s="134"/>
      <c r="T380" s="134"/>
      <c r="U380" s="139"/>
      <c r="V380" s="122"/>
    </row>
    <row r="381" spans="1:22">
      <c r="A381" s="134"/>
      <c r="B381" s="134"/>
      <c r="C381" s="134"/>
      <c r="D381" s="134"/>
      <c r="E381" s="140"/>
      <c r="F381" s="140"/>
      <c r="G381" s="142"/>
      <c r="H381" s="142"/>
      <c r="I381" s="138"/>
      <c r="J381" s="138"/>
      <c r="K381" s="138"/>
      <c r="L381" s="138"/>
      <c r="M381" s="138"/>
      <c r="N381" s="138"/>
      <c r="O381" s="138"/>
      <c r="P381" s="137"/>
      <c r="Q381" s="138"/>
      <c r="R381" s="134"/>
      <c r="S381" s="134"/>
      <c r="T381" s="134"/>
      <c r="U381" s="139"/>
      <c r="V381" s="122"/>
    </row>
    <row r="382" spans="1:22">
      <c r="A382" s="134"/>
      <c r="B382" s="134"/>
      <c r="C382" s="134"/>
      <c r="D382" s="134"/>
      <c r="E382" s="140"/>
      <c r="F382" s="140"/>
      <c r="G382" s="142"/>
      <c r="H382" s="142"/>
      <c r="I382" s="138"/>
      <c r="J382" s="138"/>
      <c r="K382" s="138"/>
      <c r="L382" s="138"/>
      <c r="M382" s="138"/>
      <c r="N382" s="138"/>
      <c r="O382" s="138"/>
      <c r="P382" s="137"/>
      <c r="Q382" s="138"/>
      <c r="R382" s="134"/>
      <c r="S382" s="134"/>
      <c r="T382" s="134"/>
      <c r="U382" s="139"/>
      <c r="V382" s="122"/>
    </row>
    <row r="383" spans="1:22">
      <c r="A383" s="134"/>
      <c r="B383" s="134"/>
      <c r="C383" s="134"/>
      <c r="D383" s="134"/>
      <c r="E383" s="140"/>
      <c r="F383" s="140"/>
      <c r="G383" s="142"/>
      <c r="H383" s="142"/>
      <c r="I383" s="138"/>
      <c r="J383" s="138"/>
      <c r="K383" s="138"/>
      <c r="L383" s="138"/>
      <c r="M383" s="138"/>
      <c r="N383" s="138"/>
      <c r="O383" s="138"/>
      <c r="P383" s="137"/>
      <c r="Q383" s="138"/>
      <c r="R383" s="134"/>
      <c r="S383" s="134"/>
      <c r="T383" s="134"/>
      <c r="U383" s="139"/>
      <c r="V383" s="122"/>
    </row>
    <row r="384" spans="1:22">
      <c r="A384" s="134"/>
      <c r="B384" s="134"/>
      <c r="C384" s="134"/>
      <c r="D384" s="134"/>
      <c r="E384" s="140"/>
      <c r="F384" s="140"/>
      <c r="G384" s="142"/>
      <c r="H384" s="142"/>
      <c r="I384" s="138"/>
      <c r="J384" s="138"/>
      <c r="K384" s="138"/>
      <c r="L384" s="138"/>
      <c r="M384" s="138"/>
      <c r="N384" s="138"/>
      <c r="O384" s="138"/>
      <c r="P384" s="137"/>
      <c r="Q384" s="138"/>
      <c r="R384" s="134"/>
      <c r="S384" s="134"/>
      <c r="T384" s="134"/>
      <c r="U384" s="139"/>
      <c r="V384" s="122"/>
    </row>
    <row r="385" spans="1:22">
      <c r="A385" s="134"/>
      <c r="B385" s="134"/>
      <c r="C385" s="134"/>
      <c r="D385" s="134"/>
      <c r="E385" s="140"/>
      <c r="F385" s="140"/>
      <c r="G385" s="142"/>
      <c r="H385" s="142"/>
      <c r="I385" s="138"/>
      <c r="J385" s="138"/>
      <c r="K385" s="138"/>
      <c r="L385" s="138"/>
      <c r="M385" s="138"/>
      <c r="N385" s="138"/>
      <c r="O385" s="138"/>
      <c r="P385" s="137"/>
      <c r="Q385" s="138"/>
      <c r="R385" s="134"/>
      <c r="S385" s="134"/>
      <c r="T385" s="134"/>
      <c r="U385" s="139"/>
      <c r="V385" s="122"/>
    </row>
    <row r="386" spans="1:22">
      <c r="A386" s="134"/>
      <c r="B386" s="134"/>
      <c r="C386" s="134"/>
      <c r="D386" s="134"/>
      <c r="E386" s="140"/>
      <c r="F386" s="140"/>
      <c r="G386" s="142"/>
      <c r="H386" s="142"/>
      <c r="I386" s="138"/>
      <c r="J386" s="138"/>
      <c r="K386" s="138"/>
      <c r="L386" s="138"/>
      <c r="M386" s="138"/>
      <c r="N386" s="138"/>
      <c r="O386" s="138"/>
      <c r="P386" s="137"/>
      <c r="Q386" s="138"/>
      <c r="R386" s="134"/>
      <c r="S386" s="134"/>
      <c r="T386" s="134"/>
      <c r="U386" s="139"/>
      <c r="V386" s="122"/>
    </row>
    <row r="387" spans="1:22">
      <c r="A387" s="134"/>
      <c r="B387" s="134"/>
      <c r="C387" s="134"/>
      <c r="D387" s="134"/>
      <c r="E387" s="140"/>
      <c r="F387" s="140"/>
      <c r="G387" s="142"/>
      <c r="H387" s="142"/>
      <c r="I387" s="138"/>
      <c r="J387" s="138"/>
      <c r="K387" s="138"/>
      <c r="L387" s="138"/>
      <c r="M387" s="138"/>
      <c r="N387" s="138"/>
      <c r="O387" s="138"/>
      <c r="P387" s="137"/>
      <c r="Q387" s="138"/>
      <c r="R387" s="134"/>
      <c r="S387" s="134"/>
      <c r="T387" s="134"/>
      <c r="U387" s="139"/>
      <c r="V387" s="122"/>
    </row>
    <row r="388" spans="1:22">
      <c r="A388" s="134"/>
      <c r="B388" s="134"/>
      <c r="C388" s="134"/>
      <c r="D388" s="134"/>
      <c r="E388" s="140"/>
      <c r="F388" s="140"/>
      <c r="G388" s="142"/>
      <c r="H388" s="142"/>
      <c r="I388" s="138"/>
      <c r="J388" s="138"/>
      <c r="K388" s="138"/>
      <c r="L388" s="138"/>
      <c r="M388" s="138"/>
      <c r="N388" s="138"/>
      <c r="O388" s="138"/>
      <c r="P388" s="137"/>
      <c r="Q388" s="138"/>
      <c r="R388" s="134"/>
      <c r="S388" s="134"/>
      <c r="T388" s="134"/>
      <c r="U388" s="139"/>
      <c r="V388" s="122"/>
    </row>
    <row r="389" spans="1:22">
      <c r="A389" s="134"/>
      <c r="B389" s="134"/>
      <c r="C389" s="134"/>
      <c r="D389" s="134"/>
      <c r="E389" s="140"/>
      <c r="F389" s="140"/>
      <c r="G389" s="142"/>
      <c r="H389" s="142"/>
      <c r="I389" s="138"/>
      <c r="J389" s="138"/>
      <c r="K389" s="138"/>
      <c r="L389" s="138"/>
      <c r="M389" s="138"/>
      <c r="N389" s="138"/>
      <c r="O389" s="138"/>
      <c r="P389" s="137"/>
      <c r="Q389" s="138"/>
      <c r="R389" s="134"/>
      <c r="S389" s="134"/>
      <c r="T389" s="134"/>
      <c r="U389" s="139"/>
      <c r="V389" s="122"/>
    </row>
    <row r="390" spans="1:22">
      <c r="A390" s="134"/>
      <c r="B390" s="134"/>
      <c r="C390" s="134"/>
      <c r="D390" s="134"/>
      <c r="E390" s="140"/>
      <c r="F390" s="140"/>
      <c r="G390" s="142"/>
      <c r="H390" s="142"/>
      <c r="I390" s="138"/>
      <c r="J390" s="138"/>
      <c r="K390" s="138"/>
      <c r="L390" s="138"/>
      <c r="M390" s="138"/>
      <c r="N390" s="138"/>
      <c r="O390" s="138"/>
      <c r="P390" s="137"/>
      <c r="Q390" s="138"/>
      <c r="R390" s="134"/>
      <c r="S390" s="134"/>
      <c r="T390" s="134"/>
      <c r="U390" s="139"/>
      <c r="V390" s="122"/>
    </row>
    <row r="391" spans="1:22">
      <c r="A391" s="134"/>
      <c r="B391" s="134"/>
      <c r="C391" s="134"/>
      <c r="D391" s="134"/>
      <c r="E391" s="140"/>
      <c r="F391" s="140"/>
      <c r="G391" s="142"/>
      <c r="H391" s="142"/>
      <c r="I391" s="138"/>
      <c r="J391" s="138"/>
      <c r="K391" s="138"/>
      <c r="L391" s="138"/>
      <c r="M391" s="138"/>
      <c r="N391" s="138"/>
      <c r="O391" s="138"/>
      <c r="P391" s="137"/>
      <c r="Q391" s="138"/>
      <c r="R391" s="134"/>
      <c r="S391" s="134"/>
      <c r="T391" s="134"/>
      <c r="U391" s="139"/>
      <c r="V391" s="122"/>
    </row>
    <row r="392" spans="1:22">
      <c r="A392" s="134"/>
      <c r="B392" s="134"/>
      <c r="C392" s="134"/>
      <c r="D392" s="134"/>
      <c r="E392" s="140"/>
      <c r="F392" s="140"/>
      <c r="G392" s="142"/>
      <c r="H392" s="142"/>
      <c r="I392" s="138"/>
      <c r="J392" s="138"/>
      <c r="K392" s="138"/>
      <c r="L392" s="138"/>
      <c r="M392" s="138"/>
      <c r="N392" s="138"/>
      <c r="O392" s="138"/>
      <c r="P392" s="137"/>
      <c r="Q392" s="138"/>
      <c r="R392" s="134"/>
      <c r="S392" s="134"/>
      <c r="T392" s="134"/>
      <c r="U392" s="139"/>
      <c r="V392" s="122"/>
    </row>
    <row r="393" spans="1:22">
      <c r="A393" s="134"/>
      <c r="B393" s="134"/>
      <c r="C393" s="134"/>
      <c r="D393" s="134"/>
      <c r="E393" s="140"/>
      <c r="F393" s="140"/>
      <c r="G393" s="142"/>
      <c r="H393" s="142"/>
      <c r="I393" s="138"/>
      <c r="J393" s="138"/>
      <c r="K393" s="138"/>
      <c r="L393" s="138"/>
      <c r="M393" s="138"/>
      <c r="N393" s="138"/>
      <c r="O393" s="138"/>
      <c r="P393" s="137"/>
      <c r="Q393" s="138"/>
      <c r="R393" s="134"/>
      <c r="S393" s="134"/>
      <c r="T393" s="134"/>
      <c r="U393" s="139"/>
      <c r="V393" s="122"/>
    </row>
    <row r="394" spans="1:22">
      <c r="A394" s="134"/>
      <c r="B394" s="134"/>
      <c r="C394" s="134"/>
      <c r="D394" s="134"/>
      <c r="E394" s="140"/>
      <c r="F394" s="140"/>
      <c r="G394" s="142"/>
      <c r="H394" s="142"/>
      <c r="I394" s="138"/>
      <c r="J394" s="138"/>
      <c r="K394" s="138"/>
      <c r="L394" s="138"/>
      <c r="M394" s="138"/>
      <c r="N394" s="138"/>
      <c r="O394" s="138"/>
      <c r="P394" s="137"/>
      <c r="Q394" s="138"/>
      <c r="R394" s="134"/>
      <c r="S394" s="134"/>
      <c r="T394" s="134"/>
      <c r="U394" s="139"/>
      <c r="V394" s="122"/>
    </row>
    <row r="395" spans="1:22">
      <c r="A395" s="134"/>
      <c r="B395" s="134"/>
      <c r="C395" s="134"/>
      <c r="D395" s="134"/>
      <c r="E395" s="140"/>
      <c r="F395" s="140"/>
      <c r="G395" s="142"/>
      <c r="H395" s="142"/>
      <c r="I395" s="138"/>
      <c r="J395" s="138"/>
      <c r="K395" s="138"/>
      <c r="L395" s="138"/>
      <c r="M395" s="138"/>
      <c r="N395" s="138"/>
      <c r="O395" s="138"/>
      <c r="P395" s="137"/>
      <c r="Q395" s="138"/>
      <c r="R395" s="134"/>
      <c r="S395" s="134"/>
      <c r="T395" s="134"/>
      <c r="U395" s="139"/>
      <c r="V395" s="122"/>
    </row>
    <row r="396" spans="1:22">
      <c r="A396" s="134"/>
      <c r="B396" s="134"/>
      <c r="C396" s="134"/>
      <c r="D396" s="134"/>
      <c r="E396" s="140"/>
      <c r="F396" s="140"/>
      <c r="G396" s="142"/>
      <c r="H396" s="142"/>
      <c r="I396" s="138"/>
      <c r="J396" s="138"/>
      <c r="K396" s="138"/>
      <c r="L396" s="138"/>
      <c r="M396" s="138"/>
      <c r="N396" s="138"/>
      <c r="O396" s="138"/>
      <c r="P396" s="137"/>
      <c r="Q396" s="138"/>
      <c r="R396" s="134"/>
      <c r="S396" s="134"/>
      <c r="T396" s="134"/>
      <c r="U396" s="139"/>
      <c r="V396" s="122"/>
    </row>
    <row r="397" spans="1:22">
      <c r="A397" s="134"/>
      <c r="B397" s="134"/>
      <c r="C397" s="134"/>
      <c r="D397" s="134"/>
      <c r="E397" s="140"/>
      <c r="F397" s="140"/>
      <c r="G397" s="142"/>
      <c r="H397" s="142"/>
      <c r="I397" s="138"/>
      <c r="J397" s="138"/>
      <c r="K397" s="138"/>
      <c r="L397" s="138"/>
      <c r="M397" s="138"/>
      <c r="N397" s="138"/>
      <c r="O397" s="138"/>
      <c r="P397" s="137"/>
      <c r="Q397" s="138"/>
      <c r="R397" s="134"/>
      <c r="S397" s="134"/>
      <c r="T397" s="134"/>
      <c r="U397" s="139"/>
      <c r="V397" s="122"/>
    </row>
    <row r="398" spans="1:22">
      <c r="A398" s="134"/>
      <c r="B398" s="134"/>
      <c r="C398" s="134"/>
      <c r="D398" s="134"/>
      <c r="E398" s="140"/>
      <c r="F398" s="140"/>
      <c r="G398" s="142"/>
      <c r="H398" s="142"/>
      <c r="I398" s="138"/>
      <c r="J398" s="138"/>
      <c r="K398" s="138"/>
      <c r="L398" s="138"/>
      <c r="M398" s="138"/>
      <c r="N398" s="138"/>
      <c r="O398" s="138"/>
      <c r="P398" s="137"/>
      <c r="Q398" s="138"/>
      <c r="R398" s="134"/>
      <c r="S398" s="134"/>
      <c r="T398" s="134"/>
      <c r="U398" s="139"/>
      <c r="V398" s="122"/>
    </row>
    <row r="399" spans="1:22">
      <c r="A399" s="134"/>
      <c r="B399" s="134"/>
      <c r="C399" s="134"/>
      <c r="D399" s="134"/>
      <c r="E399" s="140"/>
      <c r="F399" s="140"/>
      <c r="G399" s="142"/>
      <c r="H399" s="142"/>
      <c r="I399" s="138"/>
      <c r="J399" s="138"/>
      <c r="K399" s="138"/>
      <c r="L399" s="138"/>
      <c r="M399" s="138"/>
      <c r="N399" s="138"/>
      <c r="O399" s="138"/>
      <c r="P399" s="137"/>
      <c r="Q399" s="138"/>
      <c r="R399" s="134"/>
      <c r="S399" s="134"/>
      <c r="T399" s="134"/>
      <c r="U399" s="139"/>
      <c r="V399" s="122"/>
    </row>
    <row r="400" spans="1:22">
      <c r="A400" s="134"/>
      <c r="B400" s="134"/>
      <c r="C400" s="134"/>
      <c r="D400" s="134"/>
      <c r="E400" s="140"/>
      <c r="F400" s="140"/>
      <c r="G400" s="142"/>
      <c r="H400" s="142"/>
      <c r="I400" s="138"/>
      <c r="J400" s="138"/>
      <c r="K400" s="138"/>
      <c r="L400" s="138"/>
      <c r="M400" s="138"/>
      <c r="N400" s="138"/>
      <c r="O400" s="138"/>
      <c r="P400" s="137"/>
      <c r="Q400" s="138"/>
      <c r="R400" s="134"/>
      <c r="S400" s="134"/>
      <c r="T400" s="134"/>
      <c r="U400" s="139"/>
      <c r="V400" s="122"/>
    </row>
    <row r="401" spans="1:22">
      <c r="A401" s="134"/>
      <c r="B401" s="134"/>
      <c r="C401" s="134"/>
      <c r="D401" s="134"/>
      <c r="E401" s="140"/>
      <c r="F401" s="140"/>
      <c r="G401" s="142"/>
      <c r="H401" s="142"/>
      <c r="I401" s="138"/>
      <c r="J401" s="138"/>
      <c r="K401" s="138"/>
      <c r="L401" s="138"/>
      <c r="M401" s="138"/>
      <c r="N401" s="138"/>
      <c r="O401" s="138"/>
      <c r="P401" s="137"/>
      <c r="Q401" s="138"/>
      <c r="R401" s="134"/>
      <c r="S401" s="134"/>
      <c r="T401" s="134"/>
      <c r="U401" s="139"/>
      <c r="V401" s="122"/>
    </row>
    <row r="402" spans="1:22">
      <c r="A402" s="134"/>
      <c r="B402" s="134"/>
      <c r="C402" s="134"/>
      <c r="D402" s="134"/>
      <c r="E402" s="140"/>
      <c r="F402" s="140"/>
      <c r="G402" s="142"/>
      <c r="H402" s="142"/>
      <c r="I402" s="138"/>
      <c r="J402" s="138"/>
      <c r="K402" s="138"/>
      <c r="L402" s="138"/>
      <c r="M402" s="138"/>
      <c r="N402" s="138"/>
      <c r="O402" s="138"/>
      <c r="P402" s="137"/>
      <c r="Q402" s="138"/>
      <c r="R402" s="134"/>
      <c r="S402" s="134"/>
      <c r="T402" s="134"/>
      <c r="U402" s="139"/>
      <c r="V402" s="122"/>
    </row>
    <row r="403" spans="1:22">
      <c r="A403" s="134"/>
      <c r="B403" s="134"/>
      <c r="C403" s="134"/>
      <c r="D403" s="134"/>
      <c r="E403" s="140"/>
      <c r="F403" s="140"/>
      <c r="G403" s="142"/>
      <c r="H403" s="142"/>
      <c r="I403" s="138"/>
      <c r="J403" s="138"/>
      <c r="K403" s="138"/>
      <c r="L403" s="138"/>
      <c r="M403" s="138"/>
      <c r="N403" s="138"/>
      <c r="O403" s="138"/>
      <c r="P403" s="137"/>
      <c r="Q403" s="138"/>
      <c r="R403" s="134"/>
      <c r="S403" s="134"/>
      <c r="T403" s="134"/>
      <c r="U403" s="139"/>
      <c r="V403" s="122"/>
    </row>
    <row r="404" spans="1:22">
      <c r="A404" s="134"/>
      <c r="B404" s="134"/>
      <c r="C404" s="134"/>
      <c r="D404" s="134"/>
      <c r="E404" s="140"/>
      <c r="F404" s="140"/>
      <c r="G404" s="142"/>
      <c r="H404" s="142"/>
      <c r="I404" s="138"/>
      <c r="J404" s="138"/>
      <c r="K404" s="138"/>
      <c r="L404" s="138"/>
      <c r="M404" s="138"/>
      <c r="N404" s="138"/>
      <c r="O404" s="138"/>
      <c r="P404" s="137"/>
      <c r="Q404" s="138"/>
      <c r="R404" s="134"/>
      <c r="S404" s="134"/>
      <c r="T404" s="134"/>
      <c r="U404" s="139"/>
      <c r="V404" s="122"/>
    </row>
    <row r="405" spans="1:22">
      <c r="A405" s="134"/>
      <c r="B405" s="134"/>
      <c r="C405" s="134"/>
      <c r="D405" s="134"/>
      <c r="E405" s="140"/>
      <c r="F405" s="140"/>
      <c r="G405" s="142"/>
      <c r="H405" s="142"/>
      <c r="I405" s="138"/>
      <c r="J405" s="138"/>
      <c r="K405" s="138"/>
      <c r="L405" s="138"/>
      <c r="M405" s="138"/>
      <c r="N405" s="138"/>
      <c r="O405" s="138"/>
      <c r="P405" s="137"/>
      <c r="Q405" s="138"/>
      <c r="R405" s="134"/>
      <c r="S405" s="134"/>
      <c r="T405" s="134"/>
      <c r="U405" s="139"/>
      <c r="V405" s="122"/>
    </row>
    <row r="406" spans="1:22">
      <c r="A406" s="134"/>
      <c r="B406" s="134"/>
      <c r="C406" s="134"/>
      <c r="D406" s="134"/>
      <c r="E406" s="140"/>
      <c r="F406" s="140"/>
      <c r="G406" s="142"/>
      <c r="H406" s="142"/>
      <c r="I406" s="138"/>
      <c r="J406" s="138"/>
      <c r="K406" s="138"/>
      <c r="L406" s="138"/>
      <c r="M406" s="138"/>
      <c r="N406" s="138"/>
      <c r="O406" s="138"/>
      <c r="P406" s="137"/>
      <c r="Q406" s="138"/>
      <c r="R406" s="134"/>
      <c r="S406" s="134"/>
      <c r="T406" s="134"/>
      <c r="U406" s="139"/>
      <c r="V406" s="122"/>
    </row>
    <row r="407" spans="1:22">
      <c r="A407" s="134"/>
      <c r="B407" s="134"/>
      <c r="C407" s="134"/>
      <c r="D407" s="134"/>
      <c r="E407" s="140"/>
      <c r="F407" s="140"/>
      <c r="G407" s="142"/>
      <c r="H407" s="142"/>
      <c r="I407" s="138"/>
      <c r="J407" s="138"/>
      <c r="K407" s="138"/>
      <c r="L407" s="138"/>
      <c r="M407" s="138"/>
      <c r="N407" s="138"/>
      <c r="O407" s="138"/>
      <c r="P407" s="137"/>
      <c r="Q407" s="138"/>
      <c r="R407" s="134"/>
      <c r="S407" s="134"/>
      <c r="T407" s="134"/>
      <c r="U407" s="139"/>
      <c r="V407" s="122"/>
    </row>
    <row r="408" spans="1:22">
      <c r="A408" s="134"/>
      <c r="B408" s="134"/>
      <c r="C408" s="134"/>
      <c r="D408" s="134"/>
      <c r="E408" s="140"/>
      <c r="F408" s="140"/>
      <c r="G408" s="142"/>
      <c r="H408" s="142"/>
      <c r="I408" s="138"/>
      <c r="J408" s="138"/>
      <c r="K408" s="138"/>
      <c r="L408" s="138"/>
      <c r="M408" s="138"/>
      <c r="N408" s="138"/>
      <c r="O408" s="138"/>
      <c r="P408" s="137"/>
      <c r="Q408" s="138"/>
      <c r="R408" s="134"/>
      <c r="S408" s="134"/>
      <c r="T408" s="134"/>
      <c r="U408" s="139"/>
      <c r="V408" s="122"/>
    </row>
    <row r="409" spans="1:22">
      <c r="A409" s="134"/>
      <c r="B409" s="134"/>
      <c r="C409" s="134"/>
      <c r="D409" s="134"/>
      <c r="E409" s="140"/>
      <c r="F409" s="140"/>
      <c r="G409" s="142"/>
      <c r="H409" s="142"/>
      <c r="I409" s="138"/>
      <c r="J409" s="138"/>
      <c r="K409" s="138"/>
      <c r="L409" s="138"/>
      <c r="M409" s="138"/>
      <c r="N409" s="138"/>
      <c r="O409" s="138"/>
      <c r="P409" s="137"/>
      <c r="Q409" s="138"/>
      <c r="R409" s="134"/>
      <c r="S409" s="134"/>
      <c r="T409" s="134"/>
      <c r="U409" s="139"/>
      <c r="V409" s="122"/>
    </row>
    <row r="410" spans="1:22">
      <c r="A410" s="134"/>
      <c r="B410" s="134"/>
      <c r="C410" s="134"/>
      <c r="D410" s="134"/>
      <c r="E410" s="140"/>
      <c r="F410" s="140"/>
      <c r="G410" s="142"/>
      <c r="H410" s="142"/>
      <c r="I410" s="138"/>
      <c r="J410" s="138"/>
      <c r="K410" s="138"/>
      <c r="L410" s="138"/>
      <c r="M410" s="138"/>
      <c r="N410" s="138"/>
      <c r="O410" s="138"/>
      <c r="P410" s="137"/>
      <c r="Q410" s="138"/>
      <c r="R410" s="134"/>
      <c r="S410" s="134"/>
      <c r="T410" s="134"/>
      <c r="U410" s="139"/>
      <c r="V410" s="122"/>
    </row>
    <row r="411" spans="1:22">
      <c r="A411" s="134"/>
      <c r="B411" s="134"/>
      <c r="C411" s="134"/>
      <c r="D411" s="134"/>
      <c r="E411" s="140"/>
      <c r="F411" s="140"/>
      <c r="G411" s="142"/>
      <c r="H411" s="142"/>
      <c r="I411" s="138"/>
      <c r="J411" s="138"/>
      <c r="K411" s="138"/>
      <c r="L411" s="138"/>
      <c r="M411" s="138"/>
      <c r="N411" s="138"/>
      <c r="O411" s="138"/>
      <c r="P411" s="137"/>
      <c r="Q411" s="138"/>
      <c r="R411" s="134"/>
      <c r="S411" s="134"/>
      <c r="T411" s="134"/>
      <c r="U411" s="139"/>
      <c r="V411" s="122"/>
    </row>
    <row r="412" spans="1:22">
      <c r="A412" s="134"/>
      <c r="B412" s="134"/>
      <c r="C412" s="134"/>
      <c r="D412" s="134"/>
      <c r="E412" s="140"/>
      <c r="F412" s="140"/>
      <c r="G412" s="142"/>
      <c r="H412" s="142"/>
      <c r="I412" s="138"/>
      <c r="J412" s="138"/>
      <c r="K412" s="138"/>
      <c r="L412" s="138"/>
      <c r="M412" s="138"/>
      <c r="N412" s="138"/>
      <c r="O412" s="138"/>
      <c r="P412" s="137"/>
      <c r="Q412" s="138"/>
      <c r="R412" s="134"/>
      <c r="S412" s="134"/>
      <c r="T412" s="134"/>
      <c r="U412" s="139"/>
      <c r="V412" s="122"/>
    </row>
    <row r="413" spans="1:22">
      <c r="A413" s="134"/>
      <c r="B413" s="134"/>
      <c r="C413" s="134"/>
      <c r="D413" s="134"/>
      <c r="E413" s="140"/>
      <c r="F413" s="140"/>
      <c r="G413" s="142"/>
      <c r="H413" s="142"/>
      <c r="I413" s="138"/>
      <c r="J413" s="138"/>
      <c r="K413" s="138"/>
      <c r="L413" s="138"/>
      <c r="M413" s="138"/>
      <c r="N413" s="138"/>
      <c r="O413" s="138"/>
      <c r="P413" s="137"/>
      <c r="Q413" s="138"/>
      <c r="R413" s="134"/>
      <c r="S413" s="134"/>
      <c r="T413" s="134"/>
      <c r="U413" s="139"/>
      <c r="V413" s="122"/>
    </row>
    <row r="414" spans="1:22">
      <c r="A414" s="134"/>
      <c r="B414" s="134"/>
      <c r="C414" s="134"/>
      <c r="D414" s="134"/>
      <c r="E414" s="140"/>
      <c r="F414" s="140"/>
      <c r="G414" s="142"/>
      <c r="H414" s="142"/>
      <c r="I414" s="138"/>
      <c r="J414" s="138"/>
      <c r="K414" s="138"/>
      <c r="L414" s="138"/>
      <c r="M414" s="138"/>
      <c r="N414" s="138"/>
      <c r="O414" s="138"/>
      <c r="P414" s="137"/>
      <c r="Q414" s="138"/>
      <c r="R414" s="134"/>
      <c r="S414" s="134"/>
      <c r="T414" s="134"/>
      <c r="U414" s="139"/>
      <c r="V414" s="122"/>
    </row>
    <row r="415" spans="1:22">
      <c r="A415" s="134"/>
      <c r="B415" s="134"/>
      <c r="C415" s="134"/>
      <c r="D415" s="134"/>
      <c r="E415" s="140"/>
      <c r="F415" s="140"/>
      <c r="G415" s="142"/>
      <c r="H415" s="142"/>
      <c r="I415" s="138"/>
      <c r="J415" s="138"/>
      <c r="K415" s="138"/>
      <c r="L415" s="138"/>
      <c r="M415" s="138"/>
      <c r="N415" s="138"/>
      <c r="O415" s="138"/>
      <c r="P415" s="137"/>
      <c r="Q415" s="138"/>
      <c r="R415" s="134"/>
      <c r="S415" s="134"/>
      <c r="T415" s="134"/>
      <c r="U415" s="139"/>
      <c r="V415" s="122"/>
    </row>
    <row r="416" spans="1:22">
      <c r="A416" s="134"/>
      <c r="B416" s="134"/>
      <c r="C416" s="134"/>
      <c r="D416" s="134"/>
      <c r="E416" s="140"/>
      <c r="F416" s="140"/>
      <c r="G416" s="142"/>
      <c r="H416" s="142"/>
      <c r="I416" s="138"/>
      <c r="J416" s="138"/>
      <c r="K416" s="138"/>
      <c r="L416" s="138"/>
      <c r="M416" s="138"/>
      <c r="N416" s="138"/>
      <c r="O416" s="138"/>
      <c r="P416" s="137"/>
      <c r="Q416" s="138"/>
      <c r="R416" s="134"/>
      <c r="S416" s="134"/>
      <c r="T416" s="134"/>
      <c r="U416" s="139"/>
      <c r="V416" s="122"/>
    </row>
    <row r="417" spans="1:22">
      <c r="A417" s="134"/>
      <c r="B417" s="134"/>
      <c r="C417" s="134"/>
      <c r="D417" s="134"/>
      <c r="E417" s="140"/>
      <c r="F417" s="140"/>
      <c r="G417" s="142"/>
      <c r="H417" s="142"/>
      <c r="I417" s="138"/>
      <c r="J417" s="138"/>
      <c r="K417" s="138"/>
      <c r="L417" s="138"/>
      <c r="M417" s="138"/>
      <c r="N417" s="138"/>
      <c r="O417" s="138"/>
      <c r="P417" s="137"/>
      <c r="Q417" s="138"/>
      <c r="R417" s="134"/>
      <c r="S417" s="134"/>
      <c r="T417" s="134"/>
      <c r="U417" s="139"/>
      <c r="V417" s="122"/>
    </row>
    <row r="418" spans="1:22">
      <c r="A418" s="134"/>
      <c r="B418" s="134"/>
      <c r="C418" s="134"/>
      <c r="D418" s="134"/>
      <c r="E418" s="140"/>
      <c r="F418" s="140"/>
      <c r="G418" s="142"/>
      <c r="H418" s="142"/>
      <c r="I418" s="138"/>
      <c r="J418" s="138"/>
      <c r="K418" s="138"/>
      <c r="L418" s="138"/>
      <c r="M418" s="138"/>
      <c r="N418" s="138"/>
      <c r="O418" s="138"/>
      <c r="P418" s="137"/>
      <c r="Q418" s="138"/>
      <c r="R418" s="134"/>
      <c r="S418" s="134"/>
      <c r="T418" s="134"/>
      <c r="U418" s="139"/>
      <c r="V418" s="122"/>
    </row>
    <row r="419" spans="1:22">
      <c r="A419" s="134"/>
      <c r="B419" s="134"/>
      <c r="C419" s="134"/>
      <c r="D419" s="134"/>
      <c r="E419" s="140"/>
      <c r="F419" s="140"/>
      <c r="G419" s="142"/>
      <c r="H419" s="142"/>
      <c r="I419" s="138"/>
      <c r="J419" s="138"/>
      <c r="K419" s="138"/>
      <c r="L419" s="138"/>
      <c r="M419" s="138"/>
      <c r="N419" s="138"/>
      <c r="O419" s="138"/>
      <c r="P419" s="137"/>
      <c r="Q419" s="138"/>
      <c r="R419" s="134"/>
      <c r="S419" s="134"/>
      <c r="T419" s="134"/>
      <c r="U419" s="139"/>
      <c r="V419" s="122"/>
    </row>
    <row r="420" spans="1:22">
      <c r="A420" s="134"/>
      <c r="B420" s="134"/>
      <c r="C420" s="134"/>
      <c r="D420" s="134"/>
      <c r="E420" s="140"/>
      <c r="F420" s="140"/>
      <c r="G420" s="142"/>
      <c r="H420" s="142"/>
      <c r="I420" s="138"/>
      <c r="J420" s="138"/>
      <c r="K420" s="138"/>
      <c r="L420" s="138"/>
      <c r="M420" s="138"/>
      <c r="N420" s="138"/>
      <c r="O420" s="138"/>
      <c r="P420" s="137"/>
      <c r="Q420" s="138"/>
      <c r="R420" s="134"/>
      <c r="S420" s="134"/>
      <c r="T420" s="134"/>
      <c r="U420" s="139"/>
      <c r="V420" s="122"/>
    </row>
    <row r="421" spans="1:22">
      <c r="A421" s="134"/>
      <c r="B421" s="134"/>
      <c r="C421" s="134"/>
      <c r="D421" s="134"/>
      <c r="E421" s="140"/>
      <c r="F421" s="140"/>
      <c r="G421" s="142"/>
      <c r="H421" s="142"/>
      <c r="I421" s="138"/>
      <c r="J421" s="138"/>
      <c r="K421" s="138"/>
      <c r="L421" s="138"/>
      <c r="M421" s="138"/>
      <c r="N421" s="138"/>
      <c r="O421" s="138"/>
      <c r="P421" s="137"/>
      <c r="Q421" s="138"/>
      <c r="R421" s="134"/>
      <c r="S421" s="134"/>
      <c r="T421" s="134"/>
      <c r="U421" s="139"/>
      <c r="V421" s="122"/>
    </row>
    <row r="422" spans="1:22">
      <c r="A422" s="134"/>
      <c r="B422" s="134"/>
      <c r="C422" s="134"/>
      <c r="D422" s="134"/>
      <c r="E422" s="140"/>
      <c r="F422" s="140"/>
      <c r="G422" s="142"/>
      <c r="H422" s="142"/>
      <c r="I422" s="138"/>
      <c r="J422" s="138"/>
      <c r="K422" s="138"/>
      <c r="L422" s="138"/>
      <c r="M422" s="138"/>
      <c r="N422" s="138"/>
      <c r="O422" s="138"/>
      <c r="P422" s="137"/>
      <c r="Q422" s="138"/>
      <c r="R422" s="134"/>
      <c r="S422" s="134"/>
      <c r="T422" s="134"/>
      <c r="U422" s="139"/>
      <c r="V422" s="122"/>
    </row>
    <row r="423" spans="1:22">
      <c r="A423" s="134"/>
      <c r="B423" s="134"/>
      <c r="C423" s="134"/>
      <c r="D423" s="134"/>
      <c r="E423" s="140"/>
      <c r="F423" s="140"/>
      <c r="G423" s="142"/>
      <c r="H423" s="142"/>
      <c r="I423" s="138"/>
      <c r="J423" s="138"/>
      <c r="K423" s="138"/>
      <c r="L423" s="138"/>
      <c r="M423" s="138"/>
      <c r="N423" s="138"/>
      <c r="O423" s="138"/>
      <c r="P423" s="137"/>
      <c r="Q423" s="138"/>
      <c r="R423" s="134"/>
      <c r="S423" s="134"/>
      <c r="T423" s="134"/>
      <c r="U423" s="139"/>
      <c r="V423" s="122"/>
    </row>
    <row r="424" spans="1:22">
      <c r="A424" s="134"/>
      <c r="B424" s="134"/>
      <c r="C424" s="134"/>
      <c r="D424" s="134"/>
      <c r="E424" s="140"/>
      <c r="F424" s="140"/>
      <c r="G424" s="142"/>
      <c r="H424" s="142"/>
      <c r="I424" s="138"/>
      <c r="J424" s="138"/>
      <c r="K424" s="138"/>
      <c r="L424" s="138"/>
      <c r="M424" s="138"/>
      <c r="N424" s="138"/>
      <c r="O424" s="138"/>
      <c r="P424" s="137"/>
      <c r="Q424" s="138"/>
      <c r="R424" s="134"/>
      <c r="S424" s="134"/>
      <c r="T424" s="134"/>
      <c r="U424" s="139"/>
      <c r="V424" s="122"/>
    </row>
    <row r="425" spans="1:22">
      <c r="A425" s="134"/>
      <c r="B425" s="134"/>
      <c r="C425" s="134"/>
      <c r="D425" s="134"/>
      <c r="E425" s="140"/>
      <c r="F425" s="140"/>
      <c r="G425" s="142"/>
      <c r="H425" s="142"/>
      <c r="I425" s="138"/>
      <c r="J425" s="138"/>
      <c r="K425" s="138"/>
      <c r="L425" s="138"/>
      <c r="M425" s="138"/>
      <c r="N425" s="138"/>
      <c r="O425" s="138"/>
      <c r="P425" s="137"/>
      <c r="Q425" s="138"/>
      <c r="R425" s="134"/>
      <c r="S425" s="134"/>
      <c r="T425" s="134"/>
      <c r="U425" s="139"/>
      <c r="V425" s="122"/>
    </row>
    <row r="426" spans="1:22">
      <c r="A426" s="134"/>
      <c r="B426" s="134"/>
      <c r="C426" s="134"/>
      <c r="D426" s="134"/>
      <c r="E426" s="140"/>
      <c r="F426" s="140"/>
      <c r="G426" s="142"/>
      <c r="H426" s="142"/>
      <c r="I426" s="138"/>
      <c r="J426" s="138"/>
      <c r="K426" s="138"/>
      <c r="L426" s="138"/>
      <c r="M426" s="138"/>
      <c r="N426" s="138"/>
      <c r="O426" s="138"/>
      <c r="P426" s="137"/>
      <c r="Q426" s="138"/>
      <c r="R426" s="134"/>
      <c r="S426" s="134"/>
      <c r="T426" s="134"/>
      <c r="U426" s="139"/>
      <c r="V426" s="122"/>
    </row>
    <row r="427" spans="1:22">
      <c r="A427" s="134"/>
      <c r="B427" s="134"/>
      <c r="C427" s="134"/>
      <c r="D427" s="134"/>
      <c r="E427" s="140"/>
      <c r="F427" s="140"/>
      <c r="G427" s="142"/>
      <c r="H427" s="142"/>
      <c r="I427" s="138"/>
      <c r="J427" s="138"/>
      <c r="K427" s="138"/>
      <c r="L427" s="138"/>
      <c r="M427" s="138"/>
      <c r="N427" s="138"/>
      <c r="O427" s="138"/>
      <c r="P427" s="137"/>
      <c r="Q427" s="138"/>
      <c r="R427" s="134"/>
      <c r="S427" s="134"/>
      <c r="T427" s="134"/>
      <c r="U427" s="139"/>
      <c r="V427" s="122"/>
    </row>
    <row r="428" spans="1:22">
      <c r="A428" s="134"/>
      <c r="B428" s="134"/>
      <c r="C428" s="134"/>
      <c r="D428" s="134"/>
      <c r="E428" s="140"/>
      <c r="F428" s="140"/>
      <c r="G428" s="142"/>
      <c r="H428" s="142"/>
      <c r="I428" s="138"/>
      <c r="J428" s="138"/>
      <c r="K428" s="138"/>
      <c r="L428" s="138"/>
      <c r="M428" s="138"/>
      <c r="N428" s="138"/>
      <c r="O428" s="138"/>
      <c r="P428" s="137"/>
      <c r="Q428" s="138"/>
      <c r="R428" s="134"/>
      <c r="S428" s="134"/>
      <c r="T428" s="134"/>
      <c r="U428" s="139"/>
      <c r="V428" s="122"/>
    </row>
    <row r="429" spans="1:22">
      <c r="A429" s="134"/>
      <c r="B429" s="134"/>
      <c r="C429" s="134"/>
      <c r="D429" s="134"/>
      <c r="E429" s="140"/>
      <c r="F429" s="140"/>
      <c r="G429" s="142"/>
      <c r="H429" s="142"/>
      <c r="I429" s="138"/>
      <c r="J429" s="138"/>
      <c r="K429" s="138"/>
      <c r="L429" s="138"/>
      <c r="M429" s="138"/>
      <c r="N429" s="138"/>
      <c r="O429" s="138"/>
      <c r="P429" s="137"/>
      <c r="Q429" s="138"/>
      <c r="R429" s="134"/>
      <c r="S429" s="134"/>
      <c r="T429" s="134"/>
      <c r="U429" s="139"/>
      <c r="V429" s="122"/>
    </row>
    <row r="430" spans="1:22">
      <c r="A430" s="134"/>
      <c r="B430" s="134"/>
      <c r="C430" s="134"/>
      <c r="D430" s="134"/>
      <c r="E430" s="140"/>
      <c r="F430" s="140"/>
      <c r="G430" s="142"/>
      <c r="H430" s="142"/>
      <c r="I430" s="138"/>
      <c r="J430" s="138"/>
      <c r="K430" s="138"/>
      <c r="L430" s="138"/>
      <c r="M430" s="138"/>
      <c r="N430" s="138"/>
      <c r="O430" s="138"/>
      <c r="P430" s="137"/>
      <c r="Q430" s="138"/>
      <c r="R430" s="134"/>
      <c r="S430" s="134"/>
      <c r="T430" s="134"/>
      <c r="U430" s="139"/>
      <c r="V430" s="122"/>
    </row>
    <row r="431" spans="1:22">
      <c r="A431" s="134"/>
      <c r="B431" s="134"/>
      <c r="C431" s="134"/>
      <c r="D431" s="134"/>
      <c r="E431" s="140"/>
      <c r="F431" s="140"/>
      <c r="G431" s="142"/>
      <c r="H431" s="142"/>
      <c r="I431" s="138"/>
      <c r="J431" s="138"/>
      <c r="K431" s="138"/>
      <c r="L431" s="138"/>
      <c r="M431" s="138"/>
      <c r="N431" s="138"/>
      <c r="O431" s="138"/>
      <c r="P431" s="137"/>
      <c r="Q431" s="138"/>
      <c r="R431" s="134"/>
      <c r="S431" s="134"/>
      <c r="T431" s="134"/>
      <c r="U431" s="139"/>
      <c r="V431" s="122"/>
    </row>
    <row r="432" spans="1:22">
      <c r="A432" s="134"/>
      <c r="B432" s="134"/>
      <c r="C432" s="134"/>
      <c r="D432" s="134"/>
      <c r="E432" s="140"/>
      <c r="F432" s="140"/>
      <c r="G432" s="142"/>
      <c r="H432" s="142"/>
      <c r="I432" s="138"/>
      <c r="J432" s="138"/>
      <c r="K432" s="138"/>
      <c r="L432" s="138"/>
      <c r="M432" s="138"/>
      <c r="N432" s="138"/>
      <c r="O432" s="138"/>
      <c r="P432" s="137"/>
      <c r="Q432" s="138"/>
      <c r="R432" s="134"/>
      <c r="S432" s="134"/>
      <c r="T432" s="134"/>
      <c r="U432" s="139"/>
      <c r="V432" s="122"/>
    </row>
    <row r="433" spans="1:22">
      <c r="A433" s="134"/>
      <c r="B433" s="134"/>
      <c r="C433" s="134"/>
      <c r="D433" s="134"/>
      <c r="E433" s="140"/>
      <c r="F433" s="140"/>
      <c r="G433" s="142"/>
      <c r="H433" s="142"/>
      <c r="I433" s="138"/>
      <c r="J433" s="138"/>
      <c r="K433" s="138"/>
      <c r="L433" s="138"/>
      <c r="M433" s="138"/>
      <c r="N433" s="138"/>
      <c r="O433" s="138"/>
      <c r="P433" s="137"/>
      <c r="Q433" s="138"/>
      <c r="R433" s="134"/>
      <c r="S433" s="134"/>
      <c r="T433" s="134"/>
      <c r="U433" s="139"/>
      <c r="V433" s="122"/>
    </row>
    <row r="434" spans="1:22">
      <c r="A434" s="134"/>
      <c r="B434" s="134"/>
      <c r="C434" s="134"/>
      <c r="D434" s="134"/>
      <c r="E434" s="140"/>
      <c r="F434" s="140"/>
      <c r="G434" s="142"/>
      <c r="H434" s="142"/>
      <c r="I434" s="138"/>
      <c r="J434" s="138"/>
      <c r="K434" s="138"/>
      <c r="L434" s="138"/>
      <c r="M434" s="138"/>
      <c r="N434" s="138"/>
      <c r="O434" s="138"/>
      <c r="P434" s="137"/>
      <c r="Q434" s="138"/>
      <c r="R434" s="134"/>
      <c r="S434" s="134"/>
      <c r="T434" s="134"/>
      <c r="U434" s="139"/>
      <c r="V434" s="122"/>
    </row>
    <row r="435" spans="1:22">
      <c r="A435" s="134"/>
      <c r="B435" s="134"/>
      <c r="C435" s="134"/>
      <c r="D435" s="134"/>
      <c r="E435" s="140"/>
      <c r="F435" s="140"/>
      <c r="G435" s="142"/>
      <c r="H435" s="142"/>
      <c r="I435" s="138"/>
      <c r="J435" s="138"/>
      <c r="K435" s="138"/>
      <c r="L435" s="138"/>
      <c r="M435" s="138"/>
      <c r="N435" s="138"/>
      <c r="O435" s="138"/>
      <c r="P435" s="137"/>
      <c r="Q435" s="138"/>
      <c r="R435" s="134"/>
      <c r="S435" s="134"/>
      <c r="T435" s="134"/>
      <c r="U435" s="139"/>
      <c r="V435" s="122"/>
    </row>
    <row r="436" spans="1:22">
      <c r="A436" s="134"/>
      <c r="B436" s="134"/>
      <c r="C436" s="134"/>
      <c r="D436" s="134"/>
      <c r="E436" s="140"/>
      <c r="F436" s="140"/>
      <c r="G436" s="142"/>
      <c r="H436" s="142"/>
      <c r="I436" s="138"/>
      <c r="J436" s="138"/>
      <c r="K436" s="138"/>
      <c r="L436" s="138"/>
      <c r="M436" s="138"/>
      <c r="N436" s="138"/>
      <c r="O436" s="138"/>
      <c r="P436" s="137"/>
      <c r="Q436" s="138"/>
      <c r="R436" s="134"/>
      <c r="S436" s="134"/>
      <c r="T436" s="134"/>
      <c r="U436" s="139"/>
      <c r="V436" s="122"/>
    </row>
    <row r="437" spans="1:22">
      <c r="A437" s="134"/>
      <c r="B437" s="134"/>
      <c r="C437" s="134"/>
      <c r="D437" s="134"/>
      <c r="E437" s="140"/>
      <c r="F437" s="140"/>
      <c r="G437" s="142"/>
      <c r="H437" s="142"/>
      <c r="I437" s="138"/>
      <c r="J437" s="138"/>
      <c r="K437" s="138"/>
      <c r="L437" s="138"/>
      <c r="M437" s="138"/>
      <c r="N437" s="138"/>
      <c r="O437" s="138"/>
      <c r="P437" s="137"/>
      <c r="Q437" s="138"/>
      <c r="R437" s="134"/>
      <c r="S437" s="134"/>
      <c r="T437" s="134"/>
      <c r="U437" s="139"/>
      <c r="V437" s="122"/>
    </row>
    <row r="438" spans="1:22">
      <c r="A438" s="134"/>
      <c r="B438" s="134"/>
      <c r="C438" s="134"/>
      <c r="D438" s="134"/>
      <c r="E438" s="140"/>
      <c r="F438" s="140"/>
      <c r="G438" s="142"/>
      <c r="H438" s="142"/>
      <c r="I438" s="138"/>
      <c r="J438" s="138"/>
      <c r="K438" s="138"/>
      <c r="L438" s="138"/>
      <c r="M438" s="138"/>
      <c r="N438" s="138"/>
      <c r="O438" s="138"/>
      <c r="P438" s="137"/>
      <c r="Q438" s="138"/>
      <c r="R438" s="134"/>
      <c r="S438" s="134"/>
      <c r="T438" s="134"/>
      <c r="U438" s="139"/>
      <c r="V438" s="122"/>
    </row>
    <row r="439" spans="1:22">
      <c r="A439" s="134"/>
      <c r="B439" s="134"/>
      <c r="C439" s="134"/>
      <c r="D439" s="134"/>
      <c r="E439" s="140"/>
      <c r="F439" s="140"/>
      <c r="G439" s="142"/>
      <c r="H439" s="142"/>
      <c r="I439" s="138"/>
      <c r="J439" s="138"/>
      <c r="K439" s="138"/>
      <c r="L439" s="138"/>
      <c r="M439" s="138"/>
      <c r="N439" s="138"/>
      <c r="O439" s="138"/>
      <c r="P439" s="137"/>
      <c r="Q439" s="138"/>
      <c r="R439" s="134"/>
      <c r="S439" s="134"/>
      <c r="T439" s="134"/>
      <c r="U439" s="139"/>
      <c r="V439" s="122"/>
    </row>
    <row r="440" spans="1:22">
      <c r="A440" s="134"/>
      <c r="B440" s="134"/>
      <c r="C440" s="134"/>
      <c r="D440" s="134"/>
      <c r="E440" s="140"/>
      <c r="F440" s="140"/>
      <c r="G440" s="142"/>
      <c r="H440" s="142"/>
      <c r="I440" s="138"/>
      <c r="J440" s="138"/>
      <c r="K440" s="138"/>
      <c r="L440" s="138"/>
      <c r="M440" s="138"/>
      <c r="N440" s="138"/>
      <c r="O440" s="138"/>
      <c r="P440" s="137"/>
      <c r="Q440" s="138"/>
      <c r="R440" s="134"/>
      <c r="S440" s="134"/>
      <c r="T440" s="134"/>
      <c r="U440" s="139"/>
      <c r="V440" s="122"/>
    </row>
    <row r="441" spans="1:22">
      <c r="A441" s="134"/>
      <c r="B441" s="134"/>
      <c r="C441" s="134"/>
      <c r="D441" s="134"/>
      <c r="E441" s="140"/>
      <c r="F441" s="140"/>
      <c r="G441" s="142"/>
      <c r="H441" s="142"/>
      <c r="I441" s="138"/>
      <c r="J441" s="138"/>
      <c r="K441" s="138"/>
      <c r="L441" s="138"/>
      <c r="M441" s="138"/>
      <c r="N441" s="138"/>
      <c r="O441" s="138"/>
      <c r="P441" s="137"/>
      <c r="Q441" s="138"/>
      <c r="R441" s="134"/>
      <c r="S441" s="134"/>
      <c r="T441" s="134"/>
      <c r="U441" s="139"/>
      <c r="V441" s="122"/>
    </row>
    <row r="442" spans="1:22">
      <c r="A442" s="134"/>
      <c r="B442" s="134"/>
      <c r="C442" s="134"/>
      <c r="D442" s="134"/>
      <c r="E442" s="140"/>
      <c r="F442" s="140"/>
      <c r="G442" s="142"/>
      <c r="H442" s="142"/>
      <c r="I442" s="138"/>
      <c r="J442" s="138"/>
      <c r="K442" s="138"/>
      <c r="L442" s="138"/>
      <c r="M442" s="138"/>
      <c r="N442" s="138"/>
      <c r="O442" s="138"/>
      <c r="P442" s="137"/>
      <c r="Q442" s="138"/>
      <c r="R442" s="134"/>
      <c r="S442" s="134"/>
      <c r="T442" s="134"/>
      <c r="U442" s="139"/>
      <c r="V442" s="122"/>
    </row>
    <row r="443" spans="1:22">
      <c r="A443" s="134"/>
      <c r="B443" s="134"/>
      <c r="C443" s="134"/>
      <c r="D443" s="134"/>
      <c r="E443" s="140"/>
      <c r="F443" s="140"/>
      <c r="G443" s="142"/>
      <c r="H443" s="142"/>
      <c r="I443" s="138"/>
      <c r="J443" s="138"/>
      <c r="K443" s="138"/>
      <c r="L443" s="138"/>
      <c r="M443" s="138"/>
      <c r="N443" s="138"/>
      <c r="O443" s="138"/>
      <c r="P443" s="137"/>
      <c r="Q443" s="138"/>
      <c r="R443" s="134"/>
      <c r="S443" s="134"/>
      <c r="T443" s="134"/>
      <c r="U443" s="139"/>
      <c r="V443" s="122"/>
    </row>
    <row r="444" spans="1:22">
      <c r="A444" s="134"/>
      <c r="B444" s="134"/>
      <c r="C444" s="134"/>
      <c r="D444" s="134"/>
      <c r="E444" s="140"/>
      <c r="F444" s="140"/>
      <c r="G444" s="142"/>
      <c r="H444" s="142"/>
      <c r="I444" s="138"/>
      <c r="J444" s="138"/>
      <c r="K444" s="138"/>
      <c r="L444" s="138"/>
      <c r="M444" s="138"/>
      <c r="N444" s="138"/>
      <c r="O444" s="138"/>
      <c r="P444" s="137"/>
      <c r="Q444" s="138"/>
      <c r="R444" s="134"/>
      <c r="S444" s="134"/>
      <c r="T444" s="134"/>
      <c r="U444" s="139"/>
      <c r="V444" s="122"/>
    </row>
    <row r="445" spans="1:22">
      <c r="A445" s="134"/>
      <c r="B445" s="134"/>
      <c r="C445" s="134"/>
      <c r="D445" s="134"/>
      <c r="E445" s="140"/>
      <c r="F445" s="140"/>
      <c r="G445" s="142"/>
      <c r="H445" s="142"/>
      <c r="I445" s="138"/>
      <c r="J445" s="138"/>
      <c r="K445" s="138"/>
      <c r="L445" s="138"/>
      <c r="M445" s="138"/>
      <c r="N445" s="138"/>
      <c r="O445" s="138"/>
      <c r="P445" s="137"/>
      <c r="Q445" s="138"/>
      <c r="R445" s="134"/>
      <c r="S445" s="134"/>
      <c r="T445" s="134"/>
      <c r="U445" s="139"/>
      <c r="V445" s="122"/>
    </row>
    <row r="446" spans="1:22">
      <c r="A446" s="134"/>
      <c r="B446" s="134"/>
      <c r="C446" s="134"/>
      <c r="D446" s="134"/>
      <c r="E446" s="140"/>
      <c r="F446" s="140"/>
      <c r="G446" s="142"/>
      <c r="H446" s="142"/>
      <c r="I446" s="138"/>
      <c r="J446" s="138"/>
      <c r="K446" s="138"/>
      <c r="L446" s="138"/>
      <c r="M446" s="138"/>
      <c r="N446" s="138"/>
      <c r="O446" s="138"/>
      <c r="P446" s="137"/>
      <c r="Q446" s="138"/>
      <c r="R446" s="134"/>
      <c r="S446" s="134"/>
      <c r="T446" s="134"/>
      <c r="U446" s="139"/>
      <c r="V446" s="122"/>
    </row>
    <row r="447" spans="1:22">
      <c r="A447" s="134"/>
      <c r="B447" s="134"/>
      <c r="C447" s="134"/>
      <c r="D447" s="134"/>
      <c r="E447" s="140"/>
      <c r="F447" s="140"/>
      <c r="G447" s="142"/>
      <c r="H447" s="142"/>
      <c r="I447" s="138"/>
      <c r="J447" s="138"/>
      <c r="K447" s="138"/>
      <c r="L447" s="138"/>
      <c r="M447" s="138"/>
      <c r="N447" s="138"/>
      <c r="O447" s="138"/>
      <c r="P447" s="137"/>
      <c r="Q447" s="138"/>
      <c r="R447" s="134"/>
      <c r="S447" s="134"/>
      <c r="T447" s="134"/>
      <c r="U447" s="139"/>
      <c r="V447" s="122"/>
    </row>
    <row r="448" spans="1:22">
      <c r="A448" s="134"/>
      <c r="B448" s="134"/>
      <c r="C448" s="134"/>
      <c r="D448" s="134"/>
      <c r="E448" s="140"/>
      <c r="F448" s="140"/>
      <c r="G448" s="142"/>
      <c r="H448" s="142"/>
      <c r="I448" s="138"/>
      <c r="J448" s="138"/>
      <c r="K448" s="138"/>
      <c r="L448" s="138"/>
      <c r="M448" s="138"/>
      <c r="N448" s="138"/>
      <c r="O448" s="138"/>
      <c r="P448" s="137"/>
      <c r="Q448" s="138"/>
      <c r="R448" s="134"/>
      <c r="S448" s="134"/>
      <c r="T448" s="134"/>
      <c r="U448" s="139"/>
      <c r="V448" s="122"/>
    </row>
    <row r="449" spans="1:22">
      <c r="A449" s="134"/>
      <c r="B449" s="134"/>
      <c r="C449" s="134"/>
      <c r="D449" s="134"/>
      <c r="E449" s="140"/>
      <c r="F449" s="140"/>
      <c r="G449" s="142"/>
      <c r="H449" s="142"/>
      <c r="I449" s="138"/>
      <c r="J449" s="138"/>
      <c r="K449" s="138"/>
      <c r="L449" s="138"/>
      <c r="M449" s="138"/>
      <c r="N449" s="138"/>
      <c r="O449" s="138"/>
      <c r="P449" s="137"/>
      <c r="Q449" s="138"/>
      <c r="R449" s="134"/>
      <c r="S449" s="134"/>
      <c r="T449" s="134"/>
      <c r="U449" s="139"/>
      <c r="V449" s="122"/>
    </row>
    <row r="450" spans="1:22">
      <c r="A450" s="134"/>
      <c r="B450" s="134"/>
      <c r="C450" s="134"/>
      <c r="D450" s="134"/>
      <c r="E450" s="140"/>
      <c r="F450" s="140"/>
      <c r="G450" s="142"/>
      <c r="H450" s="142"/>
      <c r="I450" s="138"/>
      <c r="J450" s="138"/>
      <c r="K450" s="138"/>
      <c r="L450" s="138"/>
      <c r="M450" s="138"/>
      <c r="N450" s="138"/>
      <c r="O450" s="138"/>
      <c r="P450" s="137"/>
      <c r="Q450" s="138"/>
      <c r="R450" s="134"/>
      <c r="S450" s="134"/>
      <c r="T450" s="134"/>
      <c r="U450" s="139"/>
      <c r="V450" s="122"/>
    </row>
    <row r="451" spans="1:22">
      <c r="A451" s="134"/>
      <c r="B451" s="134"/>
      <c r="C451" s="134"/>
      <c r="D451" s="134"/>
      <c r="E451" s="140"/>
      <c r="F451" s="140"/>
      <c r="G451" s="142"/>
      <c r="H451" s="142"/>
      <c r="I451" s="138"/>
      <c r="J451" s="138"/>
      <c r="K451" s="138"/>
      <c r="L451" s="138"/>
      <c r="M451" s="138"/>
      <c r="N451" s="138"/>
      <c r="O451" s="138"/>
      <c r="P451" s="137"/>
      <c r="Q451" s="138"/>
      <c r="R451" s="134"/>
      <c r="S451" s="134"/>
      <c r="T451" s="134"/>
      <c r="U451" s="139"/>
      <c r="V451" s="122"/>
    </row>
    <row r="452" spans="1:22">
      <c r="A452" s="134"/>
      <c r="B452" s="134"/>
      <c r="C452" s="134"/>
      <c r="D452" s="134"/>
      <c r="E452" s="140"/>
      <c r="F452" s="140"/>
      <c r="G452" s="142"/>
      <c r="H452" s="142"/>
      <c r="I452" s="138"/>
      <c r="J452" s="138"/>
      <c r="K452" s="138"/>
      <c r="L452" s="138"/>
      <c r="M452" s="138"/>
      <c r="N452" s="138"/>
      <c r="O452" s="138"/>
      <c r="P452" s="137"/>
      <c r="Q452" s="138"/>
      <c r="R452" s="134"/>
      <c r="S452" s="134"/>
      <c r="T452" s="134"/>
      <c r="U452" s="139"/>
      <c r="V452" s="122"/>
    </row>
    <row r="453" spans="1:22">
      <c r="A453" s="134"/>
      <c r="B453" s="134"/>
      <c r="C453" s="134"/>
      <c r="D453" s="134"/>
      <c r="E453" s="140"/>
      <c r="F453" s="140"/>
      <c r="G453" s="142"/>
      <c r="H453" s="142"/>
      <c r="I453" s="138"/>
      <c r="J453" s="138"/>
      <c r="K453" s="138"/>
      <c r="L453" s="138"/>
      <c r="M453" s="138"/>
      <c r="N453" s="138"/>
      <c r="O453" s="138"/>
      <c r="P453" s="137"/>
      <c r="Q453" s="138"/>
      <c r="R453" s="134"/>
      <c r="S453" s="134"/>
      <c r="T453" s="134"/>
      <c r="U453" s="139"/>
      <c r="V453" s="122"/>
    </row>
    <row r="454" spans="1:22">
      <c r="A454" s="134"/>
      <c r="B454" s="134"/>
      <c r="C454" s="134"/>
      <c r="D454" s="134"/>
      <c r="E454" s="140"/>
      <c r="F454" s="140"/>
      <c r="G454" s="142"/>
      <c r="H454" s="142"/>
      <c r="I454" s="138"/>
      <c r="J454" s="138"/>
      <c r="K454" s="138"/>
      <c r="L454" s="138"/>
      <c r="M454" s="138"/>
      <c r="N454" s="138"/>
      <c r="O454" s="138"/>
      <c r="P454" s="137"/>
      <c r="Q454" s="138"/>
      <c r="R454" s="134"/>
      <c r="S454" s="134"/>
      <c r="T454" s="134"/>
      <c r="U454" s="139"/>
      <c r="V454" s="122"/>
    </row>
    <row r="455" spans="1:22">
      <c r="A455" s="134"/>
      <c r="B455" s="134"/>
      <c r="C455" s="134"/>
      <c r="D455" s="134"/>
      <c r="E455" s="140"/>
      <c r="F455" s="140"/>
      <c r="G455" s="142"/>
      <c r="H455" s="142"/>
      <c r="I455" s="138"/>
      <c r="J455" s="138"/>
      <c r="K455" s="138"/>
      <c r="L455" s="138"/>
      <c r="M455" s="138"/>
      <c r="N455" s="138"/>
      <c r="O455" s="138"/>
      <c r="P455" s="137"/>
      <c r="Q455" s="138"/>
      <c r="R455" s="134"/>
      <c r="S455" s="134"/>
      <c r="T455" s="134"/>
      <c r="U455" s="139"/>
      <c r="V455" s="122"/>
    </row>
    <row r="456" spans="1:22">
      <c r="A456" s="134"/>
      <c r="B456" s="134"/>
      <c r="C456" s="134"/>
      <c r="D456" s="134"/>
      <c r="E456" s="140"/>
      <c r="F456" s="140"/>
      <c r="G456" s="142"/>
      <c r="H456" s="142"/>
      <c r="I456" s="138"/>
      <c r="J456" s="138"/>
      <c r="K456" s="138"/>
      <c r="L456" s="138"/>
      <c r="M456" s="138"/>
      <c r="N456" s="138"/>
      <c r="O456" s="138"/>
      <c r="P456" s="137"/>
      <c r="Q456" s="138"/>
      <c r="R456" s="134"/>
      <c r="S456" s="134"/>
      <c r="T456" s="134"/>
      <c r="U456" s="139"/>
      <c r="V456" s="122"/>
    </row>
    <row r="457" spans="1:22">
      <c r="A457" s="134"/>
      <c r="B457" s="134"/>
      <c r="C457" s="134"/>
      <c r="D457" s="134"/>
      <c r="E457" s="140"/>
      <c r="F457" s="140"/>
      <c r="G457" s="142"/>
      <c r="H457" s="142"/>
      <c r="I457" s="138"/>
      <c r="J457" s="138"/>
      <c r="K457" s="138"/>
      <c r="L457" s="138"/>
      <c r="M457" s="138"/>
      <c r="N457" s="138"/>
      <c r="O457" s="138"/>
      <c r="P457" s="137"/>
      <c r="Q457" s="138"/>
      <c r="R457" s="134"/>
      <c r="S457" s="134"/>
      <c r="T457" s="134"/>
      <c r="U457" s="139"/>
      <c r="V457" s="122"/>
    </row>
    <row r="458" spans="1:22">
      <c r="A458" s="134"/>
      <c r="B458" s="134"/>
      <c r="C458" s="134"/>
      <c r="D458" s="134"/>
      <c r="E458" s="140"/>
      <c r="F458" s="140"/>
      <c r="G458" s="142"/>
      <c r="H458" s="142"/>
      <c r="I458" s="138"/>
      <c r="J458" s="138"/>
      <c r="K458" s="138"/>
      <c r="L458" s="138"/>
      <c r="M458" s="138"/>
      <c r="N458" s="138"/>
      <c r="O458" s="138"/>
      <c r="P458" s="137"/>
      <c r="Q458" s="138"/>
      <c r="R458" s="134"/>
      <c r="S458" s="134"/>
      <c r="T458" s="134"/>
      <c r="U458" s="139"/>
      <c r="V458" s="122"/>
    </row>
    <row r="459" spans="1:22">
      <c r="A459" s="134"/>
      <c r="B459" s="134"/>
      <c r="C459" s="134"/>
      <c r="D459" s="134"/>
      <c r="E459" s="140"/>
      <c r="F459" s="140"/>
      <c r="G459" s="142"/>
      <c r="H459" s="142"/>
      <c r="I459" s="138"/>
      <c r="J459" s="138"/>
      <c r="K459" s="138"/>
      <c r="L459" s="138"/>
      <c r="M459" s="138"/>
      <c r="N459" s="138"/>
      <c r="O459" s="138"/>
      <c r="P459" s="137"/>
      <c r="Q459" s="138"/>
      <c r="R459" s="134"/>
      <c r="S459" s="134"/>
      <c r="T459" s="134"/>
      <c r="U459" s="139"/>
      <c r="V459" s="122"/>
    </row>
    <row r="460" spans="1:22">
      <c r="A460" s="134"/>
      <c r="B460" s="134"/>
      <c r="C460" s="134"/>
      <c r="D460" s="134"/>
      <c r="E460" s="140"/>
      <c r="F460" s="140"/>
      <c r="G460" s="142"/>
      <c r="H460" s="142"/>
      <c r="I460" s="138"/>
      <c r="J460" s="138"/>
      <c r="K460" s="138"/>
      <c r="L460" s="138"/>
      <c r="M460" s="138"/>
      <c r="N460" s="138"/>
      <c r="O460" s="138"/>
      <c r="P460" s="137"/>
      <c r="Q460" s="138"/>
      <c r="R460" s="134"/>
      <c r="S460" s="134"/>
      <c r="T460" s="134"/>
      <c r="U460" s="139"/>
      <c r="V460" s="122"/>
    </row>
    <row r="461" spans="1:22">
      <c r="A461" s="134"/>
      <c r="B461" s="134"/>
      <c r="C461" s="134"/>
      <c r="D461" s="134"/>
      <c r="E461" s="140"/>
      <c r="F461" s="140"/>
      <c r="G461" s="142"/>
      <c r="H461" s="142"/>
      <c r="I461" s="138"/>
      <c r="J461" s="138"/>
      <c r="K461" s="138"/>
      <c r="L461" s="138"/>
      <c r="M461" s="138"/>
      <c r="N461" s="138"/>
      <c r="O461" s="138"/>
      <c r="P461" s="137"/>
      <c r="Q461" s="138"/>
      <c r="R461" s="134"/>
      <c r="S461" s="134"/>
      <c r="T461" s="134"/>
      <c r="U461" s="139"/>
      <c r="V461" s="122"/>
    </row>
    <row r="462" spans="1:22">
      <c r="A462" s="134"/>
      <c r="B462" s="134"/>
      <c r="C462" s="134"/>
      <c r="D462" s="134"/>
      <c r="E462" s="140"/>
      <c r="F462" s="140"/>
      <c r="G462" s="142"/>
      <c r="H462" s="142"/>
      <c r="I462" s="138"/>
      <c r="J462" s="138"/>
      <c r="K462" s="138"/>
      <c r="L462" s="138"/>
      <c r="M462" s="138"/>
      <c r="N462" s="138"/>
      <c r="O462" s="138"/>
      <c r="P462" s="137"/>
      <c r="Q462" s="138"/>
      <c r="R462" s="134"/>
      <c r="S462" s="134"/>
      <c r="T462" s="134"/>
      <c r="U462" s="139"/>
      <c r="V462" s="122"/>
    </row>
    <row r="463" spans="1:22">
      <c r="A463" s="134"/>
      <c r="B463" s="134"/>
      <c r="C463" s="134"/>
      <c r="D463" s="134"/>
      <c r="E463" s="140"/>
      <c r="F463" s="140"/>
      <c r="G463" s="142"/>
      <c r="H463" s="142"/>
      <c r="I463" s="138"/>
      <c r="J463" s="138"/>
      <c r="K463" s="138"/>
      <c r="L463" s="138"/>
      <c r="M463" s="138"/>
      <c r="N463" s="138"/>
      <c r="O463" s="138"/>
      <c r="P463" s="137"/>
      <c r="Q463" s="138"/>
      <c r="R463" s="134"/>
      <c r="S463" s="134"/>
      <c r="T463" s="134"/>
      <c r="U463" s="139"/>
      <c r="V463" s="122"/>
    </row>
    <row r="464" spans="1:22">
      <c r="A464" s="134"/>
      <c r="B464" s="134"/>
      <c r="C464" s="134"/>
      <c r="D464" s="134"/>
      <c r="E464" s="140"/>
      <c r="F464" s="140"/>
      <c r="G464" s="142"/>
      <c r="H464" s="142"/>
      <c r="I464" s="138"/>
      <c r="J464" s="138"/>
      <c r="K464" s="138"/>
      <c r="L464" s="138"/>
      <c r="M464" s="138"/>
      <c r="N464" s="138"/>
      <c r="O464" s="138"/>
      <c r="P464" s="137"/>
      <c r="Q464" s="138"/>
      <c r="R464" s="134"/>
      <c r="S464" s="134"/>
      <c r="T464" s="134"/>
      <c r="U464" s="139"/>
      <c r="V464" s="122"/>
    </row>
    <row r="465" spans="1:22">
      <c r="A465" s="134"/>
      <c r="B465" s="134"/>
      <c r="C465" s="134"/>
      <c r="D465" s="134"/>
      <c r="E465" s="140"/>
      <c r="F465" s="140"/>
      <c r="G465" s="142"/>
      <c r="H465" s="142"/>
      <c r="I465" s="138"/>
      <c r="J465" s="138"/>
      <c r="K465" s="138"/>
      <c r="L465" s="138"/>
      <c r="M465" s="138"/>
      <c r="N465" s="138"/>
      <c r="O465" s="138"/>
      <c r="P465" s="137"/>
      <c r="Q465" s="138"/>
      <c r="R465" s="134"/>
      <c r="S465" s="134"/>
      <c r="T465" s="134"/>
      <c r="U465" s="139"/>
      <c r="V465" s="122"/>
    </row>
    <row r="466" spans="1:22">
      <c r="A466" s="134"/>
      <c r="B466" s="134"/>
      <c r="C466" s="134"/>
      <c r="D466" s="134"/>
      <c r="E466" s="140"/>
      <c r="F466" s="140"/>
      <c r="G466" s="142"/>
      <c r="H466" s="142"/>
      <c r="I466" s="138"/>
      <c r="J466" s="138"/>
      <c r="K466" s="138"/>
      <c r="L466" s="138"/>
      <c r="M466" s="138"/>
      <c r="N466" s="138"/>
      <c r="O466" s="138"/>
      <c r="P466" s="137"/>
      <c r="Q466" s="138"/>
      <c r="R466" s="134"/>
      <c r="S466" s="134"/>
      <c r="T466" s="134"/>
      <c r="U466" s="139"/>
      <c r="V466" s="122"/>
    </row>
    <row r="467" spans="1:22">
      <c r="A467" s="134"/>
      <c r="B467" s="134"/>
      <c r="C467" s="134"/>
      <c r="D467" s="134"/>
      <c r="E467" s="140"/>
      <c r="F467" s="140"/>
      <c r="G467" s="142"/>
      <c r="H467" s="142"/>
      <c r="I467" s="138"/>
      <c r="J467" s="138"/>
      <c r="K467" s="138"/>
      <c r="L467" s="138"/>
      <c r="M467" s="138"/>
      <c r="N467" s="138"/>
      <c r="O467" s="138"/>
      <c r="P467" s="137"/>
      <c r="Q467" s="138"/>
      <c r="R467" s="134"/>
      <c r="S467" s="134"/>
      <c r="T467" s="134"/>
      <c r="U467" s="139"/>
      <c r="V467" s="122"/>
    </row>
    <row r="468" spans="1:22">
      <c r="A468" s="134"/>
      <c r="B468" s="134"/>
      <c r="C468" s="134"/>
      <c r="D468" s="134"/>
      <c r="E468" s="140"/>
      <c r="F468" s="140"/>
      <c r="G468" s="142"/>
      <c r="H468" s="142"/>
      <c r="I468" s="138"/>
      <c r="J468" s="138"/>
      <c r="K468" s="138"/>
      <c r="L468" s="138"/>
      <c r="M468" s="138"/>
      <c r="N468" s="138"/>
      <c r="O468" s="138"/>
      <c r="P468" s="137"/>
      <c r="Q468" s="138"/>
      <c r="R468" s="134"/>
      <c r="S468" s="134"/>
      <c r="T468" s="134"/>
      <c r="U468" s="139"/>
      <c r="V468" s="122"/>
    </row>
    <row r="469" spans="1:22">
      <c r="A469" s="134"/>
      <c r="B469" s="134"/>
      <c r="C469" s="134"/>
      <c r="D469" s="134"/>
      <c r="E469" s="140"/>
      <c r="F469" s="140"/>
      <c r="G469" s="142"/>
      <c r="H469" s="142"/>
      <c r="I469" s="138"/>
      <c r="J469" s="138"/>
      <c r="K469" s="138"/>
      <c r="L469" s="138"/>
      <c r="M469" s="138"/>
      <c r="N469" s="138"/>
      <c r="O469" s="138"/>
      <c r="P469" s="137"/>
      <c r="Q469" s="138"/>
      <c r="R469" s="134"/>
      <c r="S469" s="134"/>
      <c r="T469" s="134"/>
      <c r="U469" s="139"/>
      <c r="V469" s="122"/>
    </row>
    <row r="470" spans="1:22">
      <c r="A470" s="134"/>
      <c r="B470" s="134"/>
      <c r="C470" s="134"/>
      <c r="D470" s="134"/>
      <c r="E470" s="140"/>
      <c r="F470" s="140"/>
      <c r="G470" s="142"/>
      <c r="H470" s="142"/>
      <c r="I470" s="138"/>
      <c r="J470" s="138"/>
      <c r="K470" s="138"/>
      <c r="L470" s="138"/>
      <c r="M470" s="138"/>
      <c r="N470" s="138"/>
      <c r="O470" s="138"/>
      <c r="P470" s="137"/>
      <c r="Q470" s="138"/>
      <c r="R470" s="134"/>
      <c r="S470" s="134"/>
      <c r="T470" s="134"/>
      <c r="U470" s="139"/>
      <c r="V470" s="122"/>
    </row>
    <row r="471" spans="1:22">
      <c r="A471" s="134"/>
      <c r="B471" s="134"/>
      <c r="C471" s="134"/>
      <c r="D471" s="134"/>
      <c r="E471" s="140"/>
      <c r="F471" s="140"/>
      <c r="G471" s="142"/>
      <c r="H471" s="142"/>
      <c r="I471" s="138"/>
      <c r="J471" s="138"/>
      <c r="K471" s="138"/>
      <c r="L471" s="138"/>
      <c r="M471" s="138"/>
      <c r="N471" s="138"/>
      <c r="O471" s="138"/>
      <c r="P471" s="137"/>
      <c r="Q471" s="138"/>
      <c r="R471" s="134"/>
      <c r="S471" s="134"/>
      <c r="T471" s="134"/>
      <c r="U471" s="139"/>
      <c r="V471" s="122"/>
    </row>
    <row r="472" spans="1:22">
      <c r="A472" s="134"/>
      <c r="B472" s="134"/>
      <c r="C472" s="134"/>
      <c r="D472" s="134"/>
      <c r="E472" s="140"/>
      <c r="F472" s="140"/>
      <c r="G472" s="142"/>
      <c r="H472" s="142"/>
      <c r="I472" s="138"/>
      <c r="J472" s="138"/>
      <c r="K472" s="138"/>
      <c r="L472" s="138"/>
      <c r="M472" s="138"/>
      <c r="N472" s="138"/>
      <c r="O472" s="138"/>
      <c r="P472" s="137"/>
      <c r="Q472" s="138"/>
      <c r="R472" s="134"/>
      <c r="S472" s="134"/>
      <c r="T472" s="134"/>
      <c r="U472" s="139"/>
      <c r="V472" s="122"/>
    </row>
    <row r="473" spans="1:22">
      <c r="A473" s="134"/>
      <c r="B473" s="134"/>
      <c r="C473" s="134"/>
      <c r="D473" s="134"/>
      <c r="E473" s="140"/>
      <c r="F473" s="140"/>
      <c r="G473" s="142"/>
      <c r="H473" s="142"/>
      <c r="I473" s="138"/>
      <c r="J473" s="138"/>
      <c r="K473" s="138"/>
      <c r="L473" s="138"/>
      <c r="M473" s="138"/>
      <c r="N473" s="138"/>
      <c r="O473" s="138"/>
      <c r="P473" s="137"/>
      <c r="Q473" s="138"/>
      <c r="R473" s="134"/>
      <c r="S473" s="134"/>
      <c r="T473" s="134"/>
      <c r="U473" s="139"/>
      <c r="V473" s="122"/>
    </row>
    <row r="474" spans="1:22">
      <c r="A474" s="134"/>
      <c r="B474" s="134"/>
      <c r="C474" s="134"/>
      <c r="D474" s="134"/>
      <c r="E474" s="140"/>
      <c r="F474" s="140"/>
      <c r="G474" s="142"/>
      <c r="H474" s="142"/>
      <c r="I474" s="138"/>
      <c r="J474" s="138"/>
      <c r="K474" s="138"/>
      <c r="L474" s="138"/>
      <c r="M474" s="138"/>
      <c r="N474" s="138"/>
      <c r="O474" s="138"/>
      <c r="P474" s="137"/>
      <c r="Q474" s="138"/>
      <c r="R474" s="134"/>
      <c r="S474" s="134"/>
      <c r="T474" s="134"/>
      <c r="U474" s="139"/>
      <c r="V474" s="122"/>
    </row>
    <row r="475" spans="1:22">
      <c r="A475" s="134"/>
      <c r="B475" s="134"/>
      <c r="C475" s="134"/>
      <c r="D475" s="134"/>
      <c r="E475" s="140"/>
      <c r="F475" s="140"/>
      <c r="G475" s="142"/>
      <c r="H475" s="142"/>
      <c r="I475" s="138"/>
      <c r="J475" s="138"/>
      <c r="K475" s="138"/>
      <c r="L475" s="138"/>
      <c r="M475" s="138"/>
      <c r="N475" s="138"/>
      <c r="O475" s="138"/>
      <c r="P475" s="137"/>
      <c r="Q475" s="138"/>
      <c r="R475" s="134"/>
      <c r="S475" s="134"/>
      <c r="T475" s="134"/>
      <c r="U475" s="139"/>
      <c r="V475" s="122"/>
    </row>
    <row r="476" spans="1:22">
      <c r="A476" s="134"/>
      <c r="B476" s="134"/>
      <c r="C476" s="134"/>
      <c r="D476" s="134"/>
      <c r="E476" s="140"/>
      <c r="F476" s="140"/>
      <c r="G476" s="142"/>
      <c r="H476" s="142"/>
      <c r="I476" s="138"/>
      <c r="J476" s="138"/>
      <c r="K476" s="138"/>
      <c r="L476" s="138"/>
      <c r="M476" s="138"/>
      <c r="N476" s="138"/>
      <c r="O476" s="138"/>
      <c r="P476" s="137"/>
      <c r="Q476" s="138"/>
      <c r="R476" s="134"/>
      <c r="S476" s="134"/>
      <c r="T476" s="134"/>
      <c r="U476" s="139"/>
      <c r="V476" s="122"/>
    </row>
    <row r="477" spans="1:22">
      <c r="A477" s="134"/>
      <c r="B477" s="134"/>
      <c r="C477" s="134"/>
      <c r="D477" s="134"/>
      <c r="E477" s="140"/>
      <c r="F477" s="140"/>
      <c r="G477" s="142"/>
      <c r="H477" s="142"/>
      <c r="I477" s="138"/>
      <c r="J477" s="138"/>
      <c r="K477" s="138"/>
      <c r="L477" s="138"/>
      <c r="M477" s="138"/>
      <c r="N477" s="138"/>
      <c r="O477" s="138"/>
      <c r="P477" s="137"/>
      <c r="Q477" s="138"/>
      <c r="R477" s="134"/>
      <c r="S477" s="134"/>
      <c r="T477" s="134"/>
      <c r="U477" s="139"/>
      <c r="V477" s="122"/>
    </row>
    <row r="478" spans="1:22">
      <c r="A478" s="132"/>
      <c r="B478" s="132"/>
      <c r="C478" s="132"/>
      <c r="D478" s="132"/>
      <c r="E478" s="125"/>
      <c r="F478" s="125"/>
      <c r="G478" s="143"/>
      <c r="H478" s="143"/>
      <c r="I478" s="144"/>
      <c r="J478" s="144"/>
      <c r="K478" s="144"/>
      <c r="L478" s="144"/>
      <c r="M478" s="144"/>
      <c r="N478" s="144"/>
      <c r="O478" s="144"/>
      <c r="P478" s="145"/>
      <c r="Q478" s="144"/>
      <c r="R478" s="132"/>
      <c r="S478" s="132"/>
      <c r="T478" s="132"/>
      <c r="U478" s="8"/>
      <c r="V478" s="122"/>
    </row>
    <row r="479" spans="1:22">
      <c r="A479" s="132"/>
      <c r="B479" s="132"/>
      <c r="C479" s="132"/>
      <c r="D479" s="132"/>
      <c r="E479" s="125"/>
      <c r="F479" s="125"/>
      <c r="G479" s="143"/>
      <c r="H479" s="143"/>
      <c r="I479" s="144"/>
      <c r="J479" s="144"/>
      <c r="K479" s="144"/>
      <c r="L479" s="144"/>
      <c r="M479" s="144"/>
      <c r="N479" s="144"/>
      <c r="O479" s="144"/>
      <c r="P479" s="145"/>
      <c r="Q479" s="144"/>
      <c r="R479" s="132"/>
      <c r="S479" s="132"/>
      <c r="T479" s="132"/>
      <c r="U479" s="8"/>
      <c r="V479" s="122"/>
    </row>
    <row r="480" spans="1:22">
      <c r="A480" s="132"/>
      <c r="B480" s="132"/>
      <c r="C480" s="132"/>
      <c r="D480" s="132"/>
      <c r="E480" s="125"/>
      <c r="F480" s="125"/>
      <c r="G480" s="143"/>
      <c r="H480" s="143"/>
      <c r="I480" s="144"/>
      <c r="J480" s="144"/>
      <c r="K480" s="144"/>
      <c r="L480" s="144"/>
      <c r="M480" s="144"/>
      <c r="N480" s="144"/>
      <c r="O480" s="144"/>
      <c r="P480" s="145"/>
      <c r="Q480" s="144"/>
      <c r="R480" s="132"/>
      <c r="S480" s="132"/>
      <c r="T480" s="132"/>
      <c r="U480" s="8"/>
      <c r="V480" s="122"/>
    </row>
    <row r="481" spans="1:22">
      <c r="A481" s="132"/>
      <c r="B481" s="132"/>
      <c r="C481" s="132"/>
      <c r="D481" s="132"/>
      <c r="E481" s="125"/>
      <c r="F481" s="125"/>
      <c r="G481" s="143"/>
      <c r="H481" s="143"/>
      <c r="I481" s="144"/>
      <c r="J481" s="144"/>
      <c r="K481" s="144"/>
      <c r="L481" s="144"/>
      <c r="M481" s="144"/>
      <c r="N481" s="144"/>
      <c r="O481" s="144"/>
      <c r="P481" s="145"/>
      <c r="Q481" s="144"/>
      <c r="R481" s="132"/>
      <c r="S481" s="132"/>
      <c r="T481" s="132"/>
      <c r="U481" s="8"/>
      <c r="V481" s="122"/>
    </row>
    <row r="482" spans="1:22">
      <c r="A482" s="132"/>
      <c r="B482" s="132"/>
      <c r="C482" s="132"/>
      <c r="D482" s="132"/>
      <c r="E482" s="125"/>
      <c r="F482" s="125"/>
      <c r="G482" s="143"/>
      <c r="H482" s="143"/>
      <c r="I482" s="144"/>
      <c r="J482" s="144"/>
      <c r="K482" s="144"/>
      <c r="L482" s="144"/>
      <c r="M482" s="144"/>
      <c r="N482" s="144"/>
      <c r="O482" s="144"/>
      <c r="P482" s="145"/>
      <c r="Q482" s="144"/>
      <c r="R482" s="132"/>
      <c r="S482" s="132"/>
      <c r="T482" s="132"/>
      <c r="U482" s="8"/>
      <c r="V482" s="122"/>
    </row>
    <row r="483" spans="1:22">
      <c r="A483" s="132"/>
      <c r="B483" s="132"/>
      <c r="C483" s="132"/>
      <c r="D483" s="132"/>
      <c r="E483" s="125"/>
      <c r="F483" s="125"/>
      <c r="G483" s="143"/>
      <c r="H483" s="143"/>
      <c r="I483" s="144"/>
      <c r="J483" s="144"/>
      <c r="K483" s="144"/>
      <c r="L483" s="144"/>
      <c r="M483" s="144"/>
      <c r="N483" s="144"/>
      <c r="O483" s="144"/>
      <c r="P483" s="145"/>
      <c r="Q483" s="144"/>
      <c r="R483" s="132"/>
      <c r="S483" s="132"/>
      <c r="T483" s="132"/>
      <c r="U483" s="8"/>
      <c r="V483" s="122"/>
    </row>
    <row r="484" spans="1:22">
      <c r="A484" s="132"/>
      <c r="B484" s="132"/>
      <c r="C484" s="132"/>
      <c r="D484" s="132"/>
      <c r="E484" s="125"/>
      <c r="F484" s="125"/>
      <c r="G484" s="143"/>
      <c r="H484" s="143"/>
      <c r="I484" s="144"/>
      <c r="J484" s="144"/>
      <c r="K484" s="144"/>
      <c r="L484" s="144"/>
      <c r="M484" s="144"/>
      <c r="N484" s="144"/>
      <c r="O484" s="144"/>
      <c r="P484" s="145"/>
      <c r="Q484" s="144"/>
      <c r="R484" s="132"/>
      <c r="S484" s="132"/>
      <c r="T484" s="132"/>
      <c r="U484" s="8"/>
      <c r="V484" s="122"/>
    </row>
    <row r="485" spans="1:22">
      <c r="A485" s="132"/>
      <c r="B485" s="132"/>
      <c r="C485" s="132"/>
      <c r="D485" s="132"/>
      <c r="E485" s="125"/>
      <c r="F485" s="125"/>
      <c r="G485" s="143"/>
      <c r="H485" s="143"/>
      <c r="I485" s="144"/>
      <c r="J485" s="144"/>
      <c r="K485" s="144"/>
      <c r="L485" s="144"/>
      <c r="M485" s="144"/>
      <c r="N485" s="144"/>
      <c r="O485" s="144"/>
      <c r="P485" s="145"/>
      <c r="Q485" s="144"/>
      <c r="R485" s="132"/>
      <c r="S485" s="132"/>
      <c r="T485" s="132"/>
      <c r="U485" s="8"/>
      <c r="V485" s="122"/>
    </row>
    <row r="486" spans="1:22">
      <c r="A486" s="132"/>
      <c r="B486" s="132"/>
      <c r="C486" s="132"/>
      <c r="D486" s="132"/>
      <c r="E486" s="125"/>
      <c r="F486" s="125"/>
      <c r="G486" s="143"/>
      <c r="H486" s="143"/>
      <c r="I486" s="144"/>
      <c r="J486" s="144"/>
      <c r="K486" s="144"/>
      <c r="L486" s="144"/>
      <c r="M486" s="144"/>
      <c r="N486" s="144"/>
      <c r="O486" s="144"/>
      <c r="P486" s="145"/>
      <c r="Q486" s="144"/>
      <c r="R486" s="132"/>
      <c r="S486" s="132"/>
      <c r="T486" s="132"/>
      <c r="U486" s="8"/>
      <c r="V486" s="122"/>
    </row>
    <row r="487" spans="1:22">
      <c r="A487" s="132"/>
      <c r="B487" s="132"/>
      <c r="C487" s="132"/>
      <c r="D487" s="132"/>
      <c r="E487" s="125"/>
      <c r="F487" s="125"/>
      <c r="G487" s="143"/>
      <c r="H487" s="143"/>
      <c r="I487" s="144"/>
      <c r="J487" s="144"/>
      <c r="K487" s="144"/>
      <c r="L487" s="144"/>
      <c r="M487" s="144"/>
      <c r="N487" s="144"/>
      <c r="O487" s="144"/>
      <c r="P487" s="145"/>
      <c r="Q487" s="144"/>
      <c r="R487" s="132"/>
      <c r="S487" s="132"/>
      <c r="T487" s="132"/>
      <c r="U487" s="8"/>
      <c r="V487" s="122"/>
    </row>
    <row r="488" spans="1:22">
      <c r="A488" s="132"/>
      <c r="B488" s="132"/>
      <c r="C488" s="132"/>
      <c r="D488" s="132"/>
      <c r="E488" s="125"/>
      <c r="F488" s="125"/>
      <c r="G488" s="143"/>
      <c r="H488" s="143"/>
      <c r="I488" s="144"/>
      <c r="J488" s="144"/>
      <c r="K488" s="144"/>
      <c r="L488" s="144"/>
      <c r="M488" s="144"/>
      <c r="N488" s="144"/>
      <c r="O488" s="144"/>
      <c r="P488" s="145"/>
      <c r="Q488" s="144"/>
      <c r="R488" s="132"/>
      <c r="S488" s="132"/>
      <c r="T488" s="132"/>
      <c r="U488" s="8"/>
      <c r="V488" s="122"/>
    </row>
    <row r="489" spans="1:22">
      <c r="A489" s="132"/>
      <c r="B489" s="132"/>
      <c r="C489" s="132"/>
      <c r="D489" s="132"/>
      <c r="E489" s="125"/>
      <c r="F489" s="125"/>
      <c r="G489" s="143"/>
      <c r="H489" s="143"/>
      <c r="I489" s="144"/>
      <c r="J489" s="144"/>
      <c r="K489" s="144"/>
      <c r="L489" s="144"/>
      <c r="M489" s="144"/>
      <c r="N489" s="144"/>
      <c r="O489" s="144"/>
      <c r="P489" s="145"/>
      <c r="Q489" s="144"/>
      <c r="R489" s="132"/>
      <c r="S489" s="132"/>
      <c r="T489" s="132"/>
      <c r="U489" s="8"/>
      <c r="V489" s="122"/>
    </row>
    <row r="490" spans="1:22">
      <c r="A490" s="132"/>
      <c r="B490" s="132"/>
      <c r="C490" s="132"/>
      <c r="D490" s="132"/>
      <c r="E490" s="125"/>
      <c r="F490" s="125"/>
      <c r="G490" s="143"/>
      <c r="H490" s="143"/>
      <c r="I490" s="144"/>
      <c r="J490" s="144"/>
      <c r="K490" s="144"/>
      <c r="L490" s="144"/>
      <c r="M490" s="144"/>
      <c r="N490" s="144"/>
      <c r="O490" s="144"/>
      <c r="P490" s="145"/>
      <c r="Q490" s="144"/>
      <c r="R490" s="132"/>
      <c r="S490" s="132"/>
      <c r="T490" s="132"/>
      <c r="U490" s="8"/>
      <c r="V490" s="122"/>
    </row>
    <row r="491" spans="1:22">
      <c r="A491" s="132"/>
      <c r="B491" s="132"/>
      <c r="C491" s="132"/>
      <c r="D491" s="132"/>
      <c r="E491" s="125"/>
      <c r="F491" s="125"/>
      <c r="G491" s="143"/>
      <c r="H491" s="143"/>
      <c r="I491" s="144"/>
      <c r="J491" s="144"/>
      <c r="K491" s="144"/>
      <c r="L491" s="144"/>
      <c r="M491" s="144"/>
      <c r="N491" s="144"/>
      <c r="O491" s="144"/>
      <c r="P491" s="145"/>
      <c r="Q491" s="144"/>
      <c r="R491" s="132"/>
      <c r="S491" s="132"/>
      <c r="T491" s="132"/>
      <c r="U491" s="8"/>
      <c r="V491" s="122"/>
    </row>
    <row r="492" spans="1:22">
      <c r="A492" s="132"/>
      <c r="B492" s="132"/>
      <c r="C492" s="132"/>
      <c r="D492" s="132"/>
      <c r="E492" s="125"/>
      <c r="F492" s="125"/>
      <c r="G492" s="143"/>
      <c r="H492" s="143"/>
      <c r="I492" s="144"/>
      <c r="J492" s="144"/>
      <c r="K492" s="144"/>
      <c r="L492" s="144"/>
      <c r="M492" s="144"/>
      <c r="N492" s="144"/>
      <c r="O492" s="144"/>
      <c r="P492" s="145"/>
      <c r="Q492" s="144"/>
      <c r="R492" s="132"/>
      <c r="S492" s="132"/>
      <c r="T492" s="132"/>
      <c r="U492" s="8"/>
      <c r="V492" s="122"/>
    </row>
    <row r="493" spans="1:22">
      <c r="A493" s="132"/>
      <c r="B493" s="132"/>
      <c r="C493" s="132"/>
      <c r="D493" s="132"/>
      <c r="E493" s="125"/>
      <c r="F493" s="125"/>
      <c r="G493" s="143"/>
      <c r="H493" s="143"/>
      <c r="I493" s="144"/>
      <c r="J493" s="144"/>
      <c r="K493" s="144"/>
      <c r="L493" s="144"/>
      <c r="M493" s="144"/>
      <c r="N493" s="144"/>
      <c r="O493" s="144"/>
      <c r="P493" s="145"/>
      <c r="Q493" s="144"/>
      <c r="R493" s="132"/>
      <c r="S493" s="132"/>
      <c r="T493" s="132"/>
      <c r="U493" s="8"/>
      <c r="V493" s="122"/>
    </row>
    <row r="494" spans="1:22">
      <c r="A494" s="132"/>
      <c r="B494" s="132"/>
      <c r="C494" s="132"/>
      <c r="D494" s="132"/>
      <c r="E494" s="125"/>
      <c r="F494" s="125"/>
      <c r="G494" s="143"/>
      <c r="H494" s="143"/>
      <c r="I494" s="144"/>
      <c r="J494" s="144"/>
      <c r="K494" s="144"/>
      <c r="L494" s="144"/>
      <c r="M494" s="144"/>
      <c r="N494" s="144"/>
      <c r="O494" s="144"/>
      <c r="P494" s="145"/>
      <c r="Q494" s="144"/>
      <c r="R494" s="132"/>
      <c r="S494" s="132"/>
      <c r="T494" s="132"/>
      <c r="U494" s="8"/>
      <c r="V494" s="122"/>
    </row>
    <row r="495" spans="1:22">
      <c r="A495" s="132"/>
      <c r="B495" s="132"/>
      <c r="C495" s="132"/>
      <c r="D495" s="132"/>
      <c r="E495" s="125"/>
      <c r="F495" s="125"/>
      <c r="G495" s="143"/>
      <c r="H495" s="143"/>
      <c r="I495" s="144"/>
      <c r="J495" s="144"/>
      <c r="K495" s="144"/>
      <c r="L495" s="144"/>
      <c r="M495" s="144"/>
      <c r="N495" s="144"/>
      <c r="O495" s="144"/>
      <c r="P495" s="145"/>
      <c r="Q495" s="144"/>
      <c r="R495" s="132"/>
      <c r="S495" s="132"/>
      <c r="T495" s="132"/>
      <c r="U495" s="8"/>
      <c r="V495" s="122"/>
    </row>
    <row r="496" spans="1:22">
      <c r="A496" s="132"/>
      <c r="B496" s="132"/>
      <c r="C496" s="132"/>
      <c r="D496" s="132"/>
      <c r="E496" s="125"/>
      <c r="F496" s="125"/>
      <c r="G496" s="143"/>
      <c r="H496" s="143"/>
      <c r="I496" s="144"/>
      <c r="J496" s="144"/>
      <c r="K496" s="144"/>
      <c r="L496" s="144"/>
      <c r="M496" s="144"/>
      <c r="N496" s="144"/>
      <c r="O496" s="144"/>
      <c r="P496" s="145"/>
      <c r="Q496" s="144"/>
      <c r="R496" s="132"/>
      <c r="S496" s="132"/>
      <c r="T496" s="132"/>
      <c r="U496" s="8"/>
      <c r="V496" s="122"/>
    </row>
    <row r="497" spans="1:22">
      <c r="A497" s="132"/>
      <c r="B497" s="132"/>
      <c r="C497" s="132"/>
      <c r="D497" s="132"/>
      <c r="E497" s="125"/>
      <c r="F497" s="125"/>
      <c r="G497" s="143"/>
      <c r="H497" s="143"/>
      <c r="I497" s="144"/>
      <c r="J497" s="144"/>
      <c r="K497" s="144"/>
      <c r="L497" s="144"/>
      <c r="M497" s="144"/>
      <c r="N497" s="144"/>
      <c r="O497" s="144"/>
      <c r="P497" s="145"/>
      <c r="Q497" s="144"/>
      <c r="R497" s="132"/>
      <c r="S497" s="132"/>
      <c r="T497" s="132"/>
      <c r="U497" s="8"/>
      <c r="V497" s="122"/>
    </row>
    <row r="498" spans="1:22">
      <c r="A498" s="132"/>
      <c r="B498" s="132"/>
      <c r="C498" s="132"/>
      <c r="D498" s="132"/>
      <c r="E498" s="125"/>
      <c r="F498" s="125"/>
      <c r="G498" s="143"/>
      <c r="H498" s="143"/>
      <c r="I498" s="144"/>
      <c r="J498" s="144"/>
      <c r="K498" s="144"/>
      <c r="L498" s="144"/>
      <c r="M498" s="144"/>
      <c r="N498" s="144"/>
      <c r="O498" s="144"/>
      <c r="P498" s="145"/>
      <c r="Q498" s="144"/>
      <c r="R498" s="132"/>
      <c r="S498" s="132"/>
      <c r="T498" s="132"/>
      <c r="U498" s="8"/>
      <c r="V498" s="122"/>
    </row>
    <row r="499" spans="1:22">
      <c r="A499" s="132"/>
      <c r="B499" s="132"/>
      <c r="C499" s="132"/>
      <c r="D499" s="132"/>
      <c r="E499" s="125"/>
      <c r="F499" s="125"/>
      <c r="G499" s="143"/>
      <c r="H499" s="143"/>
      <c r="I499" s="144"/>
      <c r="J499" s="144"/>
      <c r="K499" s="144"/>
      <c r="L499" s="144"/>
      <c r="M499" s="144"/>
      <c r="N499" s="144"/>
      <c r="O499" s="144"/>
      <c r="P499" s="145"/>
      <c r="Q499" s="144"/>
      <c r="R499" s="132"/>
      <c r="S499" s="132"/>
      <c r="T499" s="132"/>
      <c r="U499" s="8"/>
      <c r="V499" s="122"/>
    </row>
    <row r="500" spans="1:22">
      <c r="A500" s="132"/>
      <c r="B500" s="132"/>
      <c r="C500" s="132"/>
      <c r="D500" s="132"/>
      <c r="E500" s="125"/>
      <c r="F500" s="125"/>
      <c r="G500" s="143"/>
      <c r="H500" s="143"/>
      <c r="I500" s="144"/>
      <c r="J500" s="144"/>
      <c r="K500" s="144"/>
      <c r="L500" s="144"/>
      <c r="M500" s="144"/>
      <c r="N500" s="144"/>
      <c r="O500" s="144"/>
      <c r="P500" s="145"/>
      <c r="Q500" s="144"/>
      <c r="R500" s="132"/>
      <c r="S500" s="132"/>
      <c r="T500" s="132"/>
      <c r="U500" s="8"/>
      <c r="V500" s="122"/>
    </row>
    <row r="501" spans="1:22">
      <c r="A501" s="132"/>
      <c r="B501" s="132"/>
      <c r="C501" s="132"/>
      <c r="D501" s="132"/>
      <c r="E501" s="125"/>
      <c r="F501" s="125"/>
      <c r="G501" s="143"/>
      <c r="H501" s="143"/>
      <c r="I501" s="144"/>
      <c r="J501" s="144"/>
      <c r="K501" s="144"/>
      <c r="L501" s="144"/>
      <c r="M501" s="144"/>
      <c r="N501" s="144"/>
      <c r="O501" s="144"/>
      <c r="P501" s="145"/>
      <c r="Q501" s="144"/>
      <c r="R501" s="132"/>
      <c r="S501" s="132"/>
      <c r="T501" s="132"/>
      <c r="U501" s="8"/>
      <c r="V501" s="122"/>
    </row>
    <row r="502" spans="1:22">
      <c r="A502" s="132"/>
      <c r="B502" s="132"/>
      <c r="C502" s="132"/>
      <c r="D502" s="132"/>
      <c r="E502" s="125"/>
      <c r="F502" s="125"/>
      <c r="G502" s="143"/>
      <c r="H502" s="143"/>
      <c r="I502" s="144"/>
      <c r="J502" s="144"/>
      <c r="K502" s="144"/>
      <c r="L502" s="144"/>
      <c r="M502" s="144"/>
      <c r="N502" s="144"/>
      <c r="O502" s="144"/>
      <c r="P502" s="145"/>
      <c r="Q502" s="144"/>
      <c r="R502" s="132"/>
      <c r="S502" s="132"/>
      <c r="T502" s="132"/>
      <c r="U502" s="8"/>
      <c r="V502" s="122"/>
    </row>
    <row r="503" spans="1:22">
      <c r="A503" s="132"/>
      <c r="B503" s="132"/>
      <c r="C503" s="132"/>
      <c r="D503" s="132"/>
      <c r="E503" s="125"/>
      <c r="F503" s="125"/>
      <c r="G503" s="143"/>
      <c r="H503" s="143"/>
      <c r="I503" s="144"/>
      <c r="J503" s="144"/>
      <c r="K503" s="144"/>
      <c r="L503" s="144"/>
      <c r="M503" s="144"/>
      <c r="N503" s="144"/>
      <c r="O503" s="144"/>
      <c r="P503" s="145"/>
      <c r="Q503" s="144"/>
      <c r="R503" s="132"/>
      <c r="S503" s="132"/>
      <c r="T503" s="132"/>
      <c r="U503" s="8"/>
      <c r="V503" s="122"/>
    </row>
    <row r="504" spans="1:22">
      <c r="A504" s="132"/>
      <c r="B504" s="132"/>
      <c r="C504" s="132"/>
      <c r="D504" s="132"/>
      <c r="E504" s="125"/>
      <c r="F504" s="125"/>
      <c r="G504" s="143"/>
      <c r="H504" s="143"/>
      <c r="I504" s="144"/>
      <c r="J504" s="144"/>
      <c r="K504" s="144"/>
      <c r="L504" s="144"/>
      <c r="M504" s="144"/>
      <c r="N504" s="144"/>
      <c r="O504" s="144"/>
      <c r="P504" s="145"/>
      <c r="Q504" s="144"/>
      <c r="R504" s="132"/>
      <c r="S504" s="132"/>
      <c r="T504" s="132"/>
      <c r="U504" s="8"/>
      <c r="V504" s="122"/>
    </row>
    <row r="505" spans="1:22">
      <c r="A505" s="132"/>
      <c r="B505" s="132"/>
      <c r="C505" s="132"/>
      <c r="D505" s="132"/>
      <c r="E505" s="125"/>
      <c r="F505" s="125"/>
      <c r="G505" s="143"/>
      <c r="H505" s="143"/>
      <c r="I505" s="144"/>
      <c r="J505" s="144"/>
      <c r="K505" s="144"/>
      <c r="L505" s="144"/>
      <c r="M505" s="144"/>
      <c r="N505" s="144"/>
      <c r="O505" s="144"/>
      <c r="P505" s="145"/>
      <c r="Q505" s="144"/>
      <c r="R505" s="132"/>
      <c r="S505" s="132"/>
      <c r="T505" s="132"/>
      <c r="U505" s="8"/>
      <c r="V505" s="122"/>
    </row>
    <row r="506" spans="1:22">
      <c r="A506" s="132"/>
      <c r="B506" s="132"/>
      <c r="C506" s="132"/>
      <c r="D506" s="132"/>
      <c r="E506" s="125"/>
      <c r="F506" s="125"/>
      <c r="G506" s="143"/>
      <c r="H506" s="143"/>
      <c r="I506" s="144"/>
      <c r="J506" s="144"/>
      <c r="K506" s="144"/>
      <c r="L506" s="144"/>
      <c r="M506" s="144"/>
      <c r="N506" s="144"/>
      <c r="O506" s="144"/>
      <c r="P506" s="145"/>
      <c r="Q506" s="144"/>
      <c r="R506" s="132"/>
      <c r="S506" s="132"/>
      <c r="T506" s="132"/>
      <c r="U506" s="8"/>
      <c r="V506" s="122"/>
    </row>
    <row r="507" spans="1:22">
      <c r="A507" s="132"/>
      <c r="B507" s="132"/>
      <c r="C507" s="132"/>
      <c r="D507" s="132"/>
      <c r="E507" s="125"/>
      <c r="F507" s="125"/>
      <c r="G507" s="143"/>
      <c r="H507" s="143"/>
      <c r="I507" s="144"/>
      <c r="J507" s="144"/>
      <c r="K507" s="144"/>
      <c r="L507" s="144"/>
      <c r="M507" s="144"/>
      <c r="N507" s="144"/>
      <c r="O507" s="144"/>
      <c r="P507" s="145"/>
      <c r="Q507" s="144"/>
      <c r="R507" s="132"/>
      <c r="S507" s="132"/>
      <c r="T507" s="132"/>
      <c r="U507" s="8"/>
      <c r="V507" s="122"/>
    </row>
    <row r="508" spans="1:22">
      <c r="A508" s="132"/>
      <c r="B508" s="132"/>
      <c r="C508" s="132"/>
      <c r="D508" s="132"/>
      <c r="E508" s="125"/>
      <c r="F508" s="125"/>
      <c r="G508" s="143"/>
      <c r="H508" s="143"/>
      <c r="I508" s="144"/>
      <c r="J508" s="144"/>
      <c r="K508" s="144"/>
      <c r="L508" s="144"/>
      <c r="M508" s="144"/>
      <c r="N508" s="144"/>
      <c r="O508" s="144"/>
      <c r="P508" s="145"/>
      <c r="Q508" s="144"/>
      <c r="R508" s="132"/>
      <c r="S508" s="132"/>
      <c r="T508" s="132"/>
      <c r="U508" s="8"/>
      <c r="V508" s="122"/>
    </row>
    <row r="509" spans="1:22">
      <c r="A509" s="132"/>
      <c r="B509" s="132"/>
      <c r="C509" s="132"/>
      <c r="D509" s="132"/>
      <c r="E509" s="125"/>
      <c r="F509" s="125"/>
      <c r="G509" s="143"/>
      <c r="H509" s="143"/>
      <c r="I509" s="144"/>
      <c r="J509" s="144"/>
      <c r="K509" s="144"/>
      <c r="L509" s="144"/>
      <c r="M509" s="144"/>
      <c r="N509" s="144"/>
      <c r="O509" s="144"/>
      <c r="P509" s="145"/>
      <c r="Q509" s="144"/>
      <c r="R509" s="132"/>
      <c r="S509" s="132"/>
      <c r="T509" s="132"/>
      <c r="U509" s="8"/>
      <c r="V509" s="122"/>
    </row>
    <row r="510" spans="1:22">
      <c r="A510" s="132"/>
      <c r="B510" s="132"/>
      <c r="C510" s="132"/>
      <c r="D510" s="132"/>
      <c r="E510" s="125"/>
      <c r="F510" s="125"/>
      <c r="G510" s="143"/>
      <c r="H510" s="143"/>
      <c r="I510" s="144"/>
      <c r="J510" s="144"/>
      <c r="K510" s="144"/>
      <c r="L510" s="144"/>
      <c r="M510" s="144"/>
      <c r="N510" s="144"/>
      <c r="O510" s="144"/>
      <c r="P510" s="145"/>
      <c r="Q510" s="144"/>
      <c r="R510" s="132"/>
      <c r="S510" s="132"/>
      <c r="T510" s="132"/>
      <c r="U510" s="8"/>
      <c r="V510" s="122"/>
    </row>
    <row r="511" spans="1:22">
      <c r="A511" s="132"/>
      <c r="B511" s="132"/>
      <c r="C511" s="132"/>
      <c r="D511" s="132"/>
      <c r="E511" s="125"/>
      <c r="F511" s="125"/>
      <c r="G511" s="143"/>
      <c r="H511" s="143"/>
      <c r="I511" s="144"/>
      <c r="J511" s="144"/>
      <c r="K511" s="144"/>
      <c r="L511" s="144"/>
      <c r="M511" s="144"/>
      <c r="N511" s="144"/>
      <c r="O511" s="144"/>
      <c r="P511" s="145"/>
      <c r="Q511" s="144"/>
      <c r="R511" s="132"/>
      <c r="S511" s="132"/>
      <c r="T511" s="132"/>
      <c r="U511" s="8"/>
      <c r="V511" s="122"/>
    </row>
    <row r="512" spans="1:22">
      <c r="A512" s="132"/>
      <c r="B512" s="132"/>
      <c r="C512" s="132"/>
      <c r="D512" s="132"/>
      <c r="E512" s="125"/>
      <c r="F512" s="125"/>
      <c r="G512" s="143"/>
      <c r="H512" s="143"/>
      <c r="I512" s="144"/>
      <c r="J512" s="144"/>
      <c r="K512" s="144"/>
      <c r="L512" s="144"/>
      <c r="M512" s="144"/>
      <c r="N512" s="144"/>
      <c r="O512" s="144"/>
      <c r="P512" s="145"/>
      <c r="Q512" s="144"/>
      <c r="R512" s="132"/>
      <c r="S512" s="132"/>
      <c r="T512" s="132"/>
      <c r="U512" s="8"/>
      <c r="V512" s="122"/>
    </row>
    <row r="513" spans="1:22">
      <c r="A513" s="132"/>
      <c r="B513" s="132"/>
      <c r="C513" s="132"/>
      <c r="D513" s="132"/>
      <c r="E513" s="125"/>
      <c r="F513" s="125"/>
      <c r="G513" s="143"/>
      <c r="H513" s="143"/>
      <c r="I513" s="144"/>
      <c r="J513" s="144"/>
      <c r="K513" s="144"/>
      <c r="L513" s="144"/>
      <c r="M513" s="144"/>
      <c r="N513" s="144"/>
      <c r="O513" s="144"/>
      <c r="P513" s="145"/>
      <c r="Q513" s="144"/>
      <c r="R513" s="132"/>
      <c r="S513" s="132"/>
      <c r="T513" s="132"/>
      <c r="U513" s="8"/>
      <c r="V513" s="122"/>
    </row>
    <row r="514" spans="1:22">
      <c r="A514" s="132"/>
      <c r="B514" s="132"/>
      <c r="C514" s="132"/>
      <c r="D514" s="132"/>
      <c r="E514" s="125"/>
      <c r="F514" s="125"/>
      <c r="G514" s="143"/>
      <c r="H514" s="143"/>
      <c r="I514" s="144"/>
      <c r="J514" s="144"/>
      <c r="K514" s="144"/>
      <c r="L514" s="144"/>
      <c r="M514" s="144"/>
      <c r="N514" s="144"/>
      <c r="O514" s="144"/>
      <c r="P514" s="145"/>
      <c r="Q514" s="144"/>
      <c r="R514" s="132"/>
      <c r="S514" s="132"/>
      <c r="T514" s="132"/>
      <c r="U514" s="8"/>
      <c r="V514" s="122"/>
    </row>
    <row r="515" spans="1:22">
      <c r="A515" s="132"/>
      <c r="B515" s="132"/>
      <c r="C515" s="132"/>
      <c r="D515" s="132"/>
      <c r="E515" s="125"/>
      <c r="F515" s="125"/>
      <c r="G515" s="143"/>
      <c r="H515" s="143"/>
      <c r="I515" s="144"/>
      <c r="J515" s="144"/>
      <c r="K515" s="144"/>
      <c r="L515" s="144"/>
      <c r="M515" s="144"/>
      <c r="N515" s="144"/>
      <c r="O515" s="144"/>
      <c r="P515" s="145"/>
      <c r="Q515" s="144"/>
      <c r="R515" s="132"/>
      <c r="S515" s="132"/>
      <c r="T515" s="132"/>
      <c r="U515" s="8"/>
      <c r="V515" s="122"/>
    </row>
    <row r="516" spans="1:22">
      <c r="A516" s="132"/>
      <c r="B516" s="132"/>
      <c r="C516" s="132"/>
      <c r="D516" s="132"/>
      <c r="E516" s="125"/>
      <c r="F516" s="125"/>
      <c r="G516" s="143"/>
      <c r="H516" s="143"/>
      <c r="I516" s="144"/>
      <c r="J516" s="144"/>
      <c r="K516" s="144"/>
      <c r="L516" s="144"/>
      <c r="M516" s="144"/>
      <c r="N516" s="144"/>
      <c r="O516" s="144"/>
      <c r="P516" s="145"/>
      <c r="Q516" s="144"/>
      <c r="R516" s="132"/>
      <c r="S516" s="132"/>
      <c r="T516" s="132"/>
      <c r="U516" s="8"/>
      <c r="V516" s="122"/>
    </row>
    <row r="517" spans="1:22">
      <c r="A517" s="132"/>
      <c r="B517" s="132"/>
      <c r="C517" s="132"/>
      <c r="D517" s="132"/>
      <c r="E517" s="125"/>
      <c r="F517" s="125"/>
      <c r="G517" s="143"/>
      <c r="H517" s="143"/>
      <c r="I517" s="144"/>
      <c r="J517" s="144"/>
      <c r="K517" s="144"/>
      <c r="L517" s="144"/>
      <c r="M517" s="144"/>
      <c r="N517" s="144"/>
      <c r="O517" s="144"/>
      <c r="P517" s="145"/>
      <c r="Q517" s="144"/>
      <c r="R517" s="132"/>
      <c r="S517" s="132"/>
      <c r="T517" s="132"/>
      <c r="U517" s="8"/>
      <c r="V517" s="122"/>
    </row>
    <row r="518" spans="1:22">
      <c r="A518" s="132"/>
      <c r="B518" s="132"/>
      <c r="C518" s="132"/>
      <c r="D518" s="132"/>
      <c r="E518" s="125"/>
      <c r="F518" s="125"/>
      <c r="G518" s="143"/>
      <c r="H518" s="143"/>
      <c r="I518" s="144"/>
      <c r="J518" s="144"/>
      <c r="K518" s="144"/>
      <c r="L518" s="144"/>
      <c r="M518" s="144"/>
      <c r="N518" s="144"/>
      <c r="O518" s="144"/>
      <c r="P518" s="145"/>
      <c r="Q518" s="144"/>
      <c r="R518" s="132"/>
      <c r="S518" s="132"/>
      <c r="T518" s="132"/>
      <c r="U518" s="8"/>
      <c r="V518" s="122"/>
    </row>
    <row r="519" spans="1:22">
      <c r="A519" s="132"/>
      <c r="B519" s="132"/>
      <c r="C519" s="132"/>
      <c r="D519" s="132"/>
      <c r="E519" s="125"/>
      <c r="F519" s="125"/>
      <c r="G519" s="143"/>
      <c r="H519" s="143"/>
      <c r="I519" s="144"/>
      <c r="J519" s="144"/>
      <c r="K519" s="144"/>
      <c r="L519" s="144"/>
      <c r="M519" s="144"/>
      <c r="N519" s="144"/>
      <c r="O519" s="144"/>
      <c r="P519" s="145"/>
      <c r="Q519" s="144"/>
      <c r="R519" s="132"/>
      <c r="S519" s="132"/>
      <c r="T519" s="132"/>
      <c r="U519" s="8"/>
      <c r="V519" s="122"/>
    </row>
    <row r="520" spans="1:22">
      <c r="A520" s="132"/>
      <c r="B520" s="132"/>
      <c r="C520" s="132"/>
      <c r="D520" s="132"/>
      <c r="E520" s="125"/>
      <c r="F520" s="125"/>
      <c r="G520" s="143"/>
      <c r="H520" s="143"/>
      <c r="I520" s="144"/>
      <c r="J520" s="144"/>
      <c r="K520" s="144"/>
      <c r="L520" s="144"/>
      <c r="M520" s="144"/>
      <c r="N520" s="144"/>
      <c r="O520" s="144"/>
      <c r="P520" s="145"/>
      <c r="Q520" s="144"/>
      <c r="R520" s="132"/>
      <c r="S520" s="132"/>
      <c r="T520" s="132"/>
      <c r="U520" s="8"/>
      <c r="V520" s="122"/>
    </row>
    <row r="521" spans="1:22">
      <c r="A521" s="132"/>
      <c r="B521" s="132"/>
      <c r="C521" s="132"/>
      <c r="D521" s="132"/>
      <c r="E521" s="125"/>
      <c r="F521" s="125"/>
      <c r="G521" s="143"/>
      <c r="H521" s="143"/>
      <c r="I521" s="144"/>
      <c r="J521" s="144"/>
      <c r="K521" s="144"/>
      <c r="L521" s="144"/>
      <c r="M521" s="144"/>
      <c r="N521" s="144"/>
      <c r="O521" s="144"/>
      <c r="P521" s="145"/>
      <c r="Q521" s="144"/>
      <c r="R521" s="132"/>
      <c r="S521" s="132"/>
      <c r="T521" s="132"/>
      <c r="U521" s="8"/>
      <c r="V521" s="122"/>
    </row>
    <row r="522" spans="1:22">
      <c r="A522" s="132"/>
      <c r="B522" s="132"/>
      <c r="C522" s="132"/>
      <c r="D522" s="132"/>
      <c r="E522" s="125"/>
      <c r="F522" s="125"/>
      <c r="G522" s="143"/>
      <c r="H522" s="143"/>
      <c r="I522" s="144"/>
      <c r="J522" s="144"/>
      <c r="K522" s="144"/>
      <c r="L522" s="144"/>
      <c r="M522" s="144"/>
      <c r="N522" s="144"/>
      <c r="O522" s="144"/>
      <c r="P522" s="145"/>
      <c r="Q522" s="144"/>
      <c r="R522" s="132"/>
      <c r="S522" s="132"/>
      <c r="T522" s="132"/>
      <c r="U522" s="8"/>
      <c r="V522" s="122"/>
    </row>
    <row r="523" spans="1:22">
      <c r="A523" s="132"/>
      <c r="B523" s="132"/>
      <c r="C523" s="132"/>
      <c r="D523" s="132"/>
      <c r="E523" s="125"/>
      <c r="F523" s="125"/>
      <c r="G523" s="143"/>
      <c r="H523" s="143"/>
      <c r="I523" s="144"/>
      <c r="J523" s="144"/>
      <c r="K523" s="144"/>
      <c r="L523" s="144"/>
      <c r="M523" s="144"/>
      <c r="N523" s="144"/>
      <c r="O523" s="144"/>
      <c r="P523" s="145"/>
      <c r="Q523" s="144"/>
      <c r="R523" s="132"/>
      <c r="S523" s="132"/>
      <c r="T523" s="132"/>
      <c r="U523" s="8"/>
      <c r="V523" s="122"/>
    </row>
    <row r="524" spans="1:22">
      <c r="A524" s="132"/>
      <c r="B524" s="132"/>
      <c r="C524" s="132"/>
      <c r="D524" s="132"/>
      <c r="E524" s="125"/>
      <c r="F524" s="125"/>
      <c r="G524" s="143"/>
      <c r="H524" s="143"/>
      <c r="I524" s="144"/>
      <c r="J524" s="144"/>
      <c r="K524" s="144"/>
      <c r="L524" s="144"/>
      <c r="M524" s="144"/>
      <c r="N524" s="144"/>
      <c r="O524" s="144"/>
      <c r="P524" s="145"/>
      <c r="Q524" s="144"/>
      <c r="R524" s="132"/>
      <c r="S524" s="132"/>
      <c r="T524" s="132"/>
      <c r="U524" s="8"/>
      <c r="V524" s="122"/>
    </row>
    <row r="525" spans="1:22">
      <c r="A525" s="132"/>
      <c r="B525" s="132"/>
      <c r="C525" s="132"/>
      <c r="D525" s="132"/>
      <c r="E525" s="125"/>
      <c r="F525" s="125"/>
      <c r="G525" s="143"/>
      <c r="H525" s="143"/>
      <c r="I525" s="144"/>
      <c r="J525" s="144"/>
      <c r="K525" s="144"/>
      <c r="L525" s="144"/>
      <c r="M525" s="144"/>
      <c r="N525" s="144"/>
      <c r="O525" s="144"/>
      <c r="P525" s="145"/>
      <c r="Q525" s="144"/>
      <c r="R525" s="132"/>
      <c r="S525" s="132"/>
      <c r="T525" s="132"/>
      <c r="U525" s="8"/>
      <c r="V525" s="122"/>
    </row>
    <row r="526" spans="1:22">
      <c r="A526" s="132"/>
      <c r="B526" s="132"/>
      <c r="C526" s="132"/>
      <c r="D526" s="132"/>
      <c r="E526" s="125"/>
      <c r="F526" s="125"/>
      <c r="G526" s="143"/>
      <c r="H526" s="143"/>
      <c r="I526" s="144"/>
      <c r="J526" s="144"/>
      <c r="K526" s="144"/>
      <c r="L526" s="144"/>
      <c r="M526" s="144"/>
      <c r="N526" s="144"/>
      <c r="O526" s="144"/>
      <c r="P526" s="145"/>
      <c r="Q526" s="144"/>
      <c r="R526" s="132"/>
      <c r="S526" s="132"/>
      <c r="T526" s="132"/>
      <c r="U526" s="8"/>
      <c r="V526" s="122"/>
    </row>
    <row r="527" spans="1:22">
      <c r="A527" s="132"/>
      <c r="B527" s="132"/>
      <c r="C527" s="132"/>
      <c r="D527" s="132"/>
      <c r="E527" s="125"/>
      <c r="F527" s="125"/>
      <c r="G527" s="143"/>
      <c r="H527" s="143"/>
      <c r="I527" s="144"/>
      <c r="J527" s="144"/>
      <c r="K527" s="144"/>
      <c r="L527" s="144"/>
      <c r="M527" s="144"/>
      <c r="N527" s="144"/>
      <c r="O527" s="144"/>
      <c r="P527" s="145"/>
      <c r="Q527" s="144"/>
      <c r="R527" s="132"/>
      <c r="S527" s="132"/>
      <c r="T527" s="132"/>
      <c r="U527" s="8"/>
      <c r="V527" s="122"/>
    </row>
    <row r="528" spans="1:22">
      <c r="A528" s="132"/>
      <c r="B528" s="132"/>
      <c r="C528" s="132"/>
      <c r="D528" s="132"/>
      <c r="E528" s="125"/>
      <c r="F528" s="125"/>
      <c r="G528" s="143"/>
      <c r="H528" s="143"/>
      <c r="I528" s="144"/>
      <c r="J528" s="144"/>
      <c r="K528" s="144"/>
      <c r="L528" s="144"/>
      <c r="M528" s="144"/>
      <c r="N528" s="144"/>
      <c r="O528" s="144"/>
      <c r="P528" s="145"/>
      <c r="Q528" s="144"/>
      <c r="R528" s="132"/>
      <c r="S528" s="132"/>
      <c r="T528" s="132"/>
      <c r="U528" s="8"/>
      <c r="V528" s="122"/>
    </row>
    <row r="529" spans="1:22">
      <c r="A529" s="132"/>
      <c r="B529" s="132"/>
      <c r="C529" s="132"/>
      <c r="D529" s="132"/>
      <c r="E529" s="125"/>
      <c r="F529" s="125"/>
      <c r="G529" s="143"/>
      <c r="H529" s="143"/>
      <c r="I529" s="144"/>
      <c r="J529" s="144"/>
      <c r="K529" s="144"/>
      <c r="L529" s="144"/>
      <c r="M529" s="144"/>
      <c r="N529" s="144"/>
      <c r="O529" s="144"/>
      <c r="P529" s="145"/>
      <c r="Q529" s="144"/>
      <c r="R529" s="132"/>
      <c r="S529" s="132"/>
      <c r="T529" s="132"/>
      <c r="U529" s="8"/>
      <c r="V529" s="122"/>
    </row>
    <row r="530" spans="1:22">
      <c r="A530" s="132"/>
      <c r="B530" s="132"/>
      <c r="C530" s="132"/>
      <c r="D530" s="132"/>
      <c r="E530" s="125"/>
      <c r="F530" s="125"/>
      <c r="G530" s="143"/>
      <c r="H530" s="143"/>
      <c r="I530" s="144"/>
      <c r="J530" s="144"/>
      <c r="K530" s="144"/>
      <c r="L530" s="144"/>
      <c r="M530" s="144"/>
      <c r="N530" s="144"/>
      <c r="O530" s="144"/>
      <c r="P530" s="145"/>
      <c r="Q530" s="144"/>
      <c r="R530" s="132"/>
      <c r="S530" s="132"/>
      <c r="T530" s="132"/>
      <c r="U530" s="8"/>
      <c r="V530" s="122"/>
    </row>
    <row r="531" spans="1:22">
      <c r="A531" s="132"/>
      <c r="B531" s="132"/>
      <c r="C531" s="132"/>
      <c r="D531" s="132"/>
      <c r="E531" s="125"/>
      <c r="F531" s="125"/>
      <c r="G531" s="143"/>
      <c r="H531" s="143"/>
      <c r="I531" s="144"/>
      <c r="J531" s="144"/>
      <c r="K531" s="144"/>
      <c r="L531" s="144"/>
      <c r="M531" s="144"/>
      <c r="N531" s="144"/>
      <c r="O531" s="144"/>
      <c r="P531" s="145"/>
      <c r="Q531" s="144"/>
      <c r="R531" s="132"/>
      <c r="S531" s="132"/>
      <c r="T531" s="132"/>
      <c r="U531" s="8"/>
      <c r="V531" s="122"/>
    </row>
    <row r="532" spans="1:22">
      <c r="A532" s="132"/>
      <c r="B532" s="132"/>
      <c r="C532" s="132"/>
      <c r="D532" s="132"/>
      <c r="E532" s="125"/>
      <c r="F532" s="125"/>
      <c r="G532" s="143"/>
      <c r="H532" s="143"/>
      <c r="I532" s="144"/>
      <c r="J532" s="144"/>
      <c r="K532" s="144"/>
      <c r="L532" s="144"/>
      <c r="M532" s="144"/>
      <c r="N532" s="144"/>
      <c r="O532" s="144"/>
      <c r="P532" s="145"/>
      <c r="Q532" s="144"/>
      <c r="R532" s="132"/>
      <c r="S532" s="132"/>
      <c r="T532" s="132"/>
      <c r="U532" s="8"/>
      <c r="V532" s="122"/>
    </row>
    <row r="533" spans="1:22">
      <c r="A533" s="132"/>
      <c r="B533" s="132"/>
      <c r="C533" s="132"/>
      <c r="D533" s="132"/>
      <c r="E533" s="125"/>
      <c r="F533" s="125"/>
      <c r="G533" s="143"/>
      <c r="H533" s="143"/>
      <c r="I533" s="144"/>
      <c r="J533" s="144"/>
      <c r="K533" s="144"/>
      <c r="L533" s="144"/>
      <c r="M533" s="144"/>
      <c r="N533" s="144"/>
      <c r="O533" s="144"/>
      <c r="P533" s="145"/>
      <c r="Q533" s="144"/>
      <c r="R533" s="132"/>
      <c r="S533" s="132"/>
      <c r="T533" s="132"/>
      <c r="U533" s="8"/>
      <c r="V533" s="122"/>
    </row>
    <row r="534" spans="1:22">
      <c r="A534" s="132"/>
      <c r="B534" s="132"/>
      <c r="C534" s="132"/>
      <c r="D534" s="132"/>
      <c r="E534" s="125"/>
      <c r="F534" s="125"/>
      <c r="G534" s="143"/>
      <c r="H534" s="143"/>
      <c r="I534" s="144"/>
      <c r="J534" s="144"/>
      <c r="K534" s="144"/>
      <c r="L534" s="144"/>
      <c r="M534" s="144"/>
      <c r="N534" s="144"/>
      <c r="O534" s="144"/>
      <c r="P534" s="145"/>
      <c r="Q534" s="144"/>
      <c r="R534" s="132"/>
      <c r="S534" s="132"/>
      <c r="T534" s="132"/>
      <c r="U534" s="8"/>
      <c r="V534" s="122"/>
    </row>
    <row r="535" spans="1:22">
      <c r="A535" s="132"/>
      <c r="B535" s="132"/>
      <c r="C535" s="132"/>
      <c r="D535" s="132"/>
      <c r="E535" s="125"/>
      <c r="F535" s="125"/>
      <c r="G535" s="143"/>
      <c r="H535" s="143"/>
      <c r="I535" s="144"/>
      <c r="J535" s="144"/>
      <c r="K535" s="144"/>
      <c r="L535" s="144"/>
      <c r="M535" s="144"/>
      <c r="N535" s="144"/>
      <c r="O535" s="144"/>
      <c r="P535" s="145"/>
      <c r="Q535" s="144"/>
      <c r="R535" s="132"/>
      <c r="S535" s="132"/>
      <c r="T535" s="132"/>
      <c r="U535" s="8"/>
      <c r="V535" s="122"/>
    </row>
    <row r="536" spans="1:22">
      <c r="A536" s="132"/>
      <c r="B536" s="132"/>
      <c r="C536" s="132"/>
      <c r="D536" s="132"/>
      <c r="E536" s="125"/>
      <c r="F536" s="125"/>
      <c r="G536" s="143"/>
      <c r="H536" s="143"/>
      <c r="I536" s="144"/>
      <c r="J536" s="144"/>
      <c r="K536" s="144"/>
      <c r="L536" s="144"/>
      <c r="M536" s="144"/>
      <c r="N536" s="144"/>
      <c r="O536" s="144"/>
      <c r="P536" s="145"/>
      <c r="Q536" s="144"/>
      <c r="R536" s="132"/>
      <c r="S536" s="132"/>
      <c r="T536" s="132"/>
      <c r="U536" s="8"/>
      <c r="V536" s="122"/>
    </row>
    <row r="537" spans="1:22">
      <c r="A537" s="132"/>
      <c r="B537" s="132"/>
      <c r="C537" s="132"/>
      <c r="D537" s="132"/>
      <c r="E537" s="125"/>
      <c r="F537" s="125"/>
      <c r="G537" s="143"/>
      <c r="H537" s="143"/>
      <c r="I537" s="144"/>
      <c r="J537" s="144"/>
      <c r="K537" s="144"/>
      <c r="L537" s="144"/>
      <c r="M537" s="144"/>
      <c r="N537" s="144"/>
      <c r="O537" s="144"/>
      <c r="P537" s="145"/>
      <c r="Q537" s="144"/>
      <c r="R537" s="132"/>
      <c r="S537" s="132"/>
      <c r="T537" s="132"/>
      <c r="U537" s="8"/>
      <c r="V537" s="122"/>
    </row>
    <row r="538" spans="1:22">
      <c r="A538" s="132"/>
      <c r="B538" s="132"/>
      <c r="C538" s="132"/>
      <c r="D538" s="132"/>
      <c r="E538" s="125"/>
      <c r="F538" s="125"/>
      <c r="G538" s="143"/>
      <c r="H538" s="143"/>
      <c r="I538" s="144"/>
      <c r="J538" s="144"/>
      <c r="K538" s="144"/>
      <c r="L538" s="144"/>
      <c r="M538" s="144"/>
      <c r="N538" s="144"/>
      <c r="O538" s="144"/>
      <c r="P538" s="145"/>
      <c r="Q538" s="144"/>
      <c r="R538" s="132"/>
      <c r="S538" s="132"/>
      <c r="T538" s="132"/>
      <c r="U538" s="8"/>
      <c r="V538" s="122"/>
    </row>
    <row r="539" spans="1:22">
      <c r="A539" s="132"/>
      <c r="B539" s="132"/>
      <c r="C539" s="132"/>
      <c r="D539" s="132"/>
      <c r="E539" s="125"/>
      <c r="F539" s="125"/>
      <c r="G539" s="143"/>
      <c r="H539" s="143"/>
      <c r="I539" s="144"/>
      <c r="J539" s="144"/>
      <c r="K539" s="144"/>
      <c r="L539" s="144"/>
      <c r="M539" s="144"/>
      <c r="N539" s="144"/>
      <c r="O539" s="144"/>
      <c r="P539" s="145"/>
      <c r="Q539" s="144"/>
      <c r="R539" s="132"/>
      <c r="S539" s="132"/>
      <c r="T539" s="132"/>
      <c r="U539" s="8"/>
      <c r="V539" s="122"/>
    </row>
    <row r="540" spans="1:22">
      <c r="A540" s="132"/>
      <c r="B540" s="132"/>
      <c r="C540" s="132"/>
      <c r="D540" s="132"/>
      <c r="E540" s="125"/>
      <c r="F540" s="125"/>
      <c r="G540" s="143"/>
      <c r="H540" s="143"/>
      <c r="I540" s="144"/>
      <c r="J540" s="144"/>
      <c r="K540" s="144"/>
      <c r="L540" s="144"/>
      <c r="M540" s="144"/>
      <c r="N540" s="144"/>
      <c r="O540" s="144"/>
      <c r="P540" s="145"/>
      <c r="Q540" s="144"/>
      <c r="R540" s="132"/>
      <c r="S540" s="132"/>
      <c r="T540" s="132"/>
      <c r="U540" s="8"/>
      <c r="V540" s="122"/>
    </row>
    <row r="541" spans="1:22">
      <c r="A541" s="132"/>
      <c r="B541" s="132"/>
      <c r="C541" s="132"/>
      <c r="D541" s="132"/>
      <c r="E541" s="125"/>
      <c r="F541" s="125"/>
      <c r="G541" s="143"/>
      <c r="H541" s="143"/>
      <c r="I541" s="144"/>
      <c r="J541" s="144"/>
      <c r="K541" s="144"/>
      <c r="L541" s="144"/>
      <c r="M541" s="144"/>
      <c r="N541" s="144"/>
      <c r="O541" s="144"/>
      <c r="P541" s="145"/>
      <c r="Q541" s="144"/>
      <c r="R541" s="132"/>
      <c r="S541" s="132"/>
      <c r="T541" s="132"/>
      <c r="U541" s="8"/>
      <c r="V541" s="122"/>
    </row>
    <row r="542" spans="1:22">
      <c r="A542" s="132"/>
      <c r="B542" s="132"/>
      <c r="C542" s="132"/>
      <c r="D542" s="132"/>
      <c r="E542" s="125"/>
      <c r="F542" s="125"/>
      <c r="G542" s="143"/>
      <c r="H542" s="143"/>
      <c r="I542" s="144"/>
      <c r="J542" s="144"/>
      <c r="K542" s="144"/>
      <c r="L542" s="144"/>
      <c r="M542" s="144"/>
      <c r="N542" s="144"/>
      <c r="O542" s="144"/>
      <c r="P542" s="145"/>
      <c r="Q542" s="144"/>
      <c r="R542" s="132"/>
      <c r="S542" s="132"/>
      <c r="T542" s="132"/>
      <c r="U542" s="8"/>
      <c r="V542" s="122"/>
    </row>
    <row r="543" spans="1:22">
      <c r="A543" s="132"/>
      <c r="B543" s="132"/>
      <c r="C543" s="132"/>
      <c r="D543" s="132"/>
      <c r="E543" s="125"/>
      <c r="F543" s="125"/>
      <c r="G543" s="143"/>
      <c r="H543" s="143"/>
      <c r="I543" s="144"/>
      <c r="J543" s="144"/>
      <c r="K543" s="144"/>
      <c r="L543" s="144"/>
      <c r="M543" s="144"/>
      <c r="N543" s="144"/>
      <c r="O543" s="144"/>
      <c r="P543" s="145"/>
      <c r="Q543" s="144"/>
      <c r="R543" s="132"/>
      <c r="S543" s="132"/>
      <c r="T543" s="132"/>
      <c r="U543" s="8"/>
      <c r="V543" s="122"/>
    </row>
    <row r="544" spans="1:22">
      <c r="A544" s="132"/>
      <c r="B544" s="132"/>
      <c r="C544" s="132"/>
      <c r="D544" s="132"/>
      <c r="E544" s="125"/>
      <c r="F544" s="125"/>
      <c r="G544" s="143"/>
      <c r="H544" s="143"/>
      <c r="I544" s="144"/>
      <c r="J544" s="144"/>
      <c r="K544" s="144"/>
      <c r="L544" s="144"/>
      <c r="M544" s="144"/>
      <c r="N544" s="144"/>
      <c r="O544" s="144"/>
      <c r="P544" s="145"/>
      <c r="Q544" s="144"/>
      <c r="R544" s="132"/>
      <c r="S544" s="132"/>
      <c r="T544" s="132"/>
      <c r="U544" s="8"/>
      <c r="V544" s="122"/>
    </row>
    <row r="545" spans="1:22">
      <c r="A545" s="132"/>
      <c r="B545" s="132"/>
      <c r="C545" s="132"/>
      <c r="D545" s="132"/>
      <c r="E545" s="125"/>
      <c r="F545" s="125"/>
      <c r="G545" s="143"/>
      <c r="H545" s="143"/>
      <c r="I545" s="144"/>
      <c r="J545" s="144"/>
      <c r="K545" s="144"/>
      <c r="L545" s="144"/>
      <c r="M545" s="144"/>
      <c r="N545" s="144"/>
      <c r="O545" s="144"/>
      <c r="P545" s="145"/>
      <c r="Q545" s="144"/>
      <c r="R545" s="132"/>
      <c r="S545" s="132"/>
      <c r="T545" s="132"/>
      <c r="U545" s="8"/>
      <c r="V545" s="122"/>
    </row>
    <row r="546" spans="1:22">
      <c r="A546" s="132"/>
      <c r="B546" s="132"/>
      <c r="C546" s="132"/>
      <c r="D546" s="132"/>
      <c r="E546" s="125"/>
      <c r="F546" s="125"/>
      <c r="G546" s="143"/>
      <c r="H546" s="143"/>
      <c r="I546" s="144"/>
      <c r="J546" s="144"/>
      <c r="K546" s="144"/>
      <c r="L546" s="144"/>
      <c r="M546" s="144"/>
      <c r="N546" s="144"/>
      <c r="O546" s="144"/>
      <c r="P546" s="145"/>
      <c r="Q546" s="144"/>
      <c r="R546" s="132"/>
      <c r="S546" s="132"/>
      <c r="T546" s="132"/>
      <c r="U546" s="8"/>
      <c r="V546" s="122"/>
    </row>
    <row r="547" spans="1:22">
      <c r="A547" s="132"/>
      <c r="B547" s="132"/>
      <c r="C547" s="132"/>
      <c r="D547" s="132"/>
      <c r="E547" s="125"/>
      <c r="F547" s="125"/>
      <c r="G547" s="143"/>
      <c r="H547" s="143"/>
      <c r="I547" s="144"/>
      <c r="J547" s="144"/>
      <c r="K547" s="144"/>
      <c r="L547" s="144"/>
      <c r="M547" s="144"/>
      <c r="N547" s="144"/>
      <c r="O547" s="144"/>
      <c r="P547" s="145"/>
      <c r="Q547" s="144"/>
      <c r="R547" s="132"/>
      <c r="S547" s="132"/>
      <c r="T547" s="132"/>
      <c r="U547" s="8"/>
      <c r="V547" s="122"/>
    </row>
    <row r="548" spans="1:22">
      <c r="A548" s="132"/>
      <c r="B548" s="132"/>
      <c r="C548" s="132"/>
      <c r="D548" s="132"/>
      <c r="E548" s="125"/>
      <c r="F548" s="125"/>
      <c r="G548" s="143"/>
      <c r="H548" s="143"/>
      <c r="I548" s="144"/>
      <c r="J548" s="144"/>
      <c r="K548" s="144"/>
      <c r="L548" s="144"/>
      <c r="M548" s="144"/>
      <c r="N548" s="144"/>
      <c r="O548" s="144"/>
      <c r="P548" s="145"/>
      <c r="Q548" s="144"/>
      <c r="R548" s="132"/>
      <c r="S548" s="132"/>
      <c r="T548" s="132"/>
      <c r="U548" s="8"/>
      <c r="V548" s="122"/>
    </row>
    <row r="549" spans="1:22">
      <c r="A549" s="132"/>
      <c r="B549" s="132"/>
      <c r="C549" s="132"/>
      <c r="D549" s="132"/>
      <c r="E549" s="125"/>
      <c r="F549" s="125"/>
      <c r="G549" s="143"/>
      <c r="H549" s="143"/>
      <c r="I549" s="144"/>
      <c r="J549" s="144"/>
      <c r="K549" s="144"/>
      <c r="L549" s="144"/>
      <c r="M549" s="144"/>
      <c r="N549" s="144"/>
      <c r="O549" s="144"/>
      <c r="P549" s="145"/>
      <c r="Q549" s="144"/>
      <c r="R549" s="132"/>
      <c r="S549" s="132"/>
      <c r="T549" s="132"/>
      <c r="U549" s="8"/>
      <c r="V549" s="122"/>
    </row>
    <row r="550" spans="1:22">
      <c r="A550" s="132"/>
      <c r="B550" s="132"/>
      <c r="C550" s="132"/>
      <c r="D550" s="132"/>
      <c r="E550" s="125"/>
      <c r="F550" s="125"/>
      <c r="G550" s="143"/>
      <c r="H550" s="143"/>
      <c r="I550" s="144"/>
      <c r="J550" s="144"/>
      <c r="K550" s="144"/>
      <c r="L550" s="144"/>
      <c r="M550" s="144"/>
      <c r="N550" s="144"/>
      <c r="O550" s="144"/>
      <c r="P550" s="145"/>
      <c r="Q550" s="144"/>
      <c r="R550" s="132"/>
      <c r="S550" s="132"/>
      <c r="T550" s="132"/>
      <c r="U550" s="8"/>
      <c r="V550" s="122"/>
    </row>
    <row r="551" spans="1:22">
      <c r="A551" s="132"/>
      <c r="B551" s="132"/>
      <c r="C551" s="132"/>
      <c r="D551" s="132"/>
      <c r="E551" s="125"/>
      <c r="F551" s="125"/>
      <c r="G551" s="143"/>
      <c r="H551" s="143"/>
      <c r="I551" s="144"/>
      <c r="J551" s="144"/>
      <c r="K551" s="144"/>
      <c r="L551" s="144"/>
      <c r="M551" s="144"/>
      <c r="N551" s="144"/>
      <c r="O551" s="144"/>
      <c r="P551" s="145"/>
      <c r="Q551" s="144"/>
      <c r="R551" s="132"/>
      <c r="S551" s="132"/>
      <c r="T551" s="132"/>
      <c r="U551" s="8"/>
      <c r="V551" s="122"/>
    </row>
    <row r="552" spans="1:22">
      <c r="A552" s="132"/>
      <c r="B552" s="132"/>
      <c r="C552" s="132"/>
      <c r="D552" s="132"/>
      <c r="E552" s="125"/>
      <c r="F552" s="125"/>
      <c r="G552" s="143"/>
      <c r="H552" s="143"/>
      <c r="I552" s="144"/>
      <c r="J552" s="144"/>
      <c r="K552" s="144"/>
      <c r="L552" s="144"/>
      <c r="M552" s="144"/>
      <c r="N552" s="144"/>
      <c r="O552" s="144"/>
      <c r="P552" s="145"/>
      <c r="Q552" s="144"/>
      <c r="R552" s="132"/>
      <c r="S552" s="132"/>
      <c r="T552" s="132"/>
      <c r="U552" s="8"/>
      <c r="V552" s="122"/>
    </row>
    <row r="553" spans="1:22">
      <c r="A553" s="132"/>
      <c r="B553" s="132"/>
      <c r="C553" s="132"/>
      <c r="D553" s="132"/>
      <c r="E553" s="125"/>
      <c r="F553" s="125"/>
      <c r="G553" s="143"/>
      <c r="H553" s="143"/>
      <c r="I553" s="144"/>
      <c r="J553" s="144"/>
      <c r="K553" s="144"/>
      <c r="L553" s="144"/>
      <c r="M553" s="144"/>
      <c r="N553" s="144"/>
      <c r="O553" s="144"/>
      <c r="P553" s="145"/>
      <c r="Q553" s="144"/>
      <c r="R553" s="132"/>
      <c r="S553" s="132"/>
      <c r="T553" s="132"/>
      <c r="U553" s="8"/>
      <c r="V553" s="122"/>
    </row>
    <row r="554" spans="1:22">
      <c r="A554" s="132"/>
      <c r="B554" s="132"/>
      <c r="C554" s="132"/>
      <c r="D554" s="132"/>
      <c r="E554" s="125"/>
      <c r="F554" s="125"/>
      <c r="G554" s="143"/>
      <c r="H554" s="143"/>
      <c r="I554" s="144"/>
      <c r="J554" s="144"/>
      <c r="K554" s="144"/>
      <c r="L554" s="144"/>
      <c r="M554" s="144"/>
      <c r="N554" s="144"/>
      <c r="O554" s="144"/>
      <c r="P554" s="145"/>
      <c r="Q554" s="144"/>
      <c r="R554" s="132"/>
      <c r="S554" s="132"/>
      <c r="T554" s="132"/>
      <c r="U554" s="8"/>
      <c r="V554" s="122"/>
    </row>
    <row r="555" spans="1:22">
      <c r="A555" s="132"/>
      <c r="B555" s="132"/>
      <c r="C555" s="132"/>
      <c r="D555" s="132"/>
      <c r="E555" s="125"/>
      <c r="F555" s="125"/>
      <c r="G555" s="143"/>
      <c r="H555" s="143"/>
      <c r="I555" s="144"/>
      <c r="J555" s="144"/>
      <c r="K555" s="144"/>
      <c r="L555" s="144"/>
      <c r="M555" s="144"/>
      <c r="N555" s="144"/>
      <c r="O555" s="144"/>
      <c r="P555" s="145"/>
      <c r="Q555" s="144"/>
      <c r="R555" s="132"/>
      <c r="S555" s="132"/>
      <c r="T555" s="132"/>
      <c r="U555" s="8"/>
      <c r="V555" s="122"/>
    </row>
    <row r="556" spans="1:22">
      <c r="A556" s="132"/>
      <c r="B556" s="132"/>
      <c r="C556" s="132"/>
      <c r="D556" s="132"/>
      <c r="E556" s="125"/>
      <c r="F556" s="125"/>
      <c r="G556" s="143"/>
      <c r="H556" s="143"/>
      <c r="I556" s="144"/>
      <c r="J556" s="144"/>
      <c r="K556" s="144"/>
      <c r="L556" s="144"/>
      <c r="M556" s="144"/>
      <c r="N556" s="144"/>
      <c r="O556" s="144"/>
      <c r="P556" s="145"/>
      <c r="Q556" s="144"/>
      <c r="R556" s="132"/>
      <c r="S556" s="132"/>
      <c r="T556" s="132"/>
      <c r="U556" s="8"/>
      <c r="V556" s="122"/>
    </row>
    <row r="557" spans="1:22">
      <c r="A557" s="132"/>
      <c r="B557" s="132"/>
      <c r="C557" s="132"/>
      <c r="D557" s="132"/>
      <c r="E557" s="125"/>
      <c r="F557" s="125"/>
      <c r="G557" s="143"/>
      <c r="H557" s="143"/>
      <c r="I557" s="144"/>
      <c r="J557" s="144"/>
      <c r="K557" s="144"/>
      <c r="L557" s="144"/>
      <c r="M557" s="144"/>
      <c r="N557" s="144"/>
      <c r="O557" s="144"/>
      <c r="P557" s="145"/>
      <c r="Q557" s="144"/>
      <c r="R557" s="132"/>
      <c r="S557" s="132"/>
      <c r="T557" s="132"/>
      <c r="U557" s="8"/>
      <c r="V557" s="122"/>
    </row>
    <row r="558" spans="1:22">
      <c r="A558" s="132"/>
      <c r="B558" s="132"/>
      <c r="C558" s="132"/>
      <c r="D558" s="132"/>
      <c r="E558" s="125"/>
      <c r="F558" s="125"/>
      <c r="G558" s="143"/>
      <c r="H558" s="143"/>
      <c r="I558" s="144"/>
      <c r="J558" s="144"/>
      <c r="K558" s="144"/>
      <c r="L558" s="144"/>
      <c r="M558" s="144"/>
      <c r="N558" s="144"/>
      <c r="O558" s="144"/>
      <c r="P558" s="145"/>
      <c r="Q558" s="144"/>
      <c r="R558" s="132"/>
      <c r="S558" s="132"/>
      <c r="T558" s="132"/>
      <c r="U558" s="8"/>
      <c r="V558" s="122"/>
    </row>
    <row r="559" spans="1:22">
      <c r="A559" s="132"/>
      <c r="B559" s="132"/>
      <c r="C559" s="132"/>
      <c r="D559" s="132"/>
      <c r="E559" s="125"/>
      <c r="F559" s="125"/>
      <c r="G559" s="143"/>
      <c r="H559" s="143"/>
      <c r="I559" s="144"/>
      <c r="J559" s="144"/>
      <c r="K559" s="144"/>
      <c r="L559" s="144"/>
      <c r="M559" s="144"/>
      <c r="N559" s="144"/>
      <c r="O559" s="144"/>
      <c r="P559" s="145"/>
      <c r="Q559" s="144"/>
      <c r="R559" s="132"/>
      <c r="S559" s="132"/>
      <c r="T559" s="132"/>
      <c r="U559" s="8"/>
      <c r="V559" s="122"/>
    </row>
    <row r="560" spans="1:22">
      <c r="A560" s="132"/>
      <c r="B560" s="132"/>
      <c r="C560" s="132"/>
      <c r="D560" s="132"/>
      <c r="E560" s="125"/>
      <c r="F560" s="125"/>
      <c r="G560" s="143"/>
      <c r="H560" s="143"/>
      <c r="I560" s="144"/>
      <c r="J560" s="144"/>
      <c r="K560" s="144"/>
      <c r="L560" s="144"/>
      <c r="M560" s="144"/>
      <c r="N560" s="144"/>
      <c r="O560" s="144"/>
      <c r="P560" s="145"/>
      <c r="Q560" s="144"/>
      <c r="R560" s="132"/>
      <c r="S560" s="132"/>
      <c r="T560" s="132"/>
      <c r="U560" s="8"/>
      <c r="V560" s="122"/>
    </row>
    <row r="561" spans="1:22">
      <c r="A561" s="132"/>
      <c r="B561" s="132"/>
      <c r="C561" s="132"/>
      <c r="D561" s="132"/>
      <c r="E561" s="125"/>
      <c r="F561" s="125"/>
      <c r="G561" s="143"/>
      <c r="H561" s="143"/>
      <c r="I561" s="144"/>
      <c r="J561" s="144"/>
      <c r="K561" s="144"/>
      <c r="L561" s="144"/>
      <c r="M561" s="144"/>
      <c r="N561" s="144"/>
      <c r="O561" s="144"/>
      <c r="P561" s="145"/>
      <c r="Q561" s="144"/>
      <c r="R561" s="132"/>
      <c r="S561" s="132"/>
      <c r="T561" s="132"/>
      <c r="U561" s="8"/>
      <c r="V561" s="122"/>
    </row>
    <row r="562" spans="1:22">
      <c r="A562" s="132"/>
      <c r="B562" s="132"/>
      <c r="C562" s="132"/>
      <c r="D562" s="132"/>
      <c r="E562" s="125"/>
      <c r="F562" s="125"/>
      <c r="G562" s="143"/>
      <c r="H562" s="143"/>
      <c r="I562" s="144"/>
      <c r="J562" s="144"/>
      <c r="K562" s="144"/>
      <c r="L562" s="144"/>
      <c r="M562" s="144"/>
      <c r="N562" s="144"/>
      <c r="O562" s="144"/>
      <c r="P562" s="145"/>
      <c r="Q562" s="144"/>
      <c r="R562" s="132"/>
      <c r="S562" s="132"/>
      <c r="T562" s="132"/>
      <c r="U562" s="8"/>
      <c r="V562" s="122"/>
    </row>
    <row r="563" spans="1:22">
      <c r="A563" s="132"/>
      <c r="B563" s="132"/>
      <c r="C563" s="132"/>
      <c r="D563" s="132"/>
      <c r="E563" s="125"/>
      <c r="F563" s="125"/>
      <c r="G563" s="143"/>
      <c r="H563" s="143"/>
      <c r="I563" s="144"/>
      <c r="J563" s="144"/>
      <c r="K563" s="144"/>
      <c r="L563" s="144"/>
      <c r="M563" s="144"/>
      <c r="N563" s="144"/>
      <c r="O563" s="144"/>
      <c r="P563" s="145"/>
      <c r="Q563" s="144"/>
      <c r="R563" s="132"/>
      <c r="S563" s="132"/>
      <c r="T563" s="132"/>
      <c r="U563" s="8"/>
      <c r="V563" s="122"/>
    </row>
    <row r="564" spans="1:22">
      <c r="A564" s="132"/>
      <c r="B564" s="132"/>
      <c r="C564" s="132"/>
      <c r="D564" s="132"/>
      <c r="E564" s="125"/>
      <c r="F564" s="125"/>
      <c r="G564" s="143"/>
      <c r="H564" s="143"/>
      <c r="I564" s="144"/>
      <c r="J564" s="144"/>
      <c r="K564" s="144"/>
      <c r="L564" s="144"/>
      <c r="M564" s="144"/>
      <c r="N564" s="144"/>
      <c r="O564" s="144"/>
      <c r="P564" s="145"/>
      <c r="Q564" s="144"/>
      <c r="R564" s="132"/>
      <c r="S564" s="132"/>
      <c r="T564" s="132"/>
      <c r="U564" s="8"/>
      <c r="V564" s="122"/>
    </row>
    <row r="565" spans="1:22">
      <c r="A565" s="132"/>
      <c r="B565" s="132"/>
      <c r="C565" s="132"/>
      <c r="D565" s="132"/>
      <c r="E565" s="125"/>
      <c r="F565" s="125"/>
      <c r="G565" s="143"/>
      <c r="H565" s="143"/>
      <c r="I565" s="144"/>
      <c r="J565" s="144"/>
      <c r="K565" s="144"/>
      <c r="L565" s="144"/>
      <c r="M565" s="144"/>
      <c r="N565" s="144"/>
      <c r="O565" s="144"/>
      <c r="P565" s="145"/>
      <c r="Q565" s="144"/>
      <c r="R565" s="132"/>
      <c r="S565" s="132"/>
      <c r="T565" s="132"/>
      <c r="U565" s="8"/>
      <c r="V565" s="122"/>
    </row>
    <row r="566" spans="1:22">
      <c r="A566" s="132"/>
      <c r="B566" s="132"/>
      <c r="C566" s="132"/>
      <c r="D566" s="132"/>
      <c r="E566" s="125"/>
      <c r="F566" s="125"/>
      <c r="G566" s="143"/>
      <c r="H566" s="143"/>
      <c r="I566" s="144"/>
      <c r="J566" s="144"/>
      <c r="K566" s="144"/>
      <c r="L566" s="144"/>
      <c r="M566" s="144"/>
      <c r="N566" s="144"/>
      <c r="O566" s="144"/>
      <c r="P566" s="145"/>
      <c r="Q566" s="144"/>
      <c r="R566" s="132"/>
      <c r="S566" s="132"/>
      <c r="T566" s="132"/>
      <c r="U566" s="8"/>
      <c r="V566" s="122"/>
    </row>
    <row r="567" spans="1:22">
      <c r="A567" s="132"/>
      <c r="B567" s="132"/>
      <c r="C567" s="132"/>
      <c r="D567" s="132"/>
      <c r="E567" s="125"/>
      <c r="F567" s="125"/>
      <c r="G567" s="143"/>
      <c r="H567" s="143"/>
      <c r="I567" s="144"/>
      <c r="J567" s="144"/>
      <c r="K567" s="144"/>
      <c r="L567" s="144"/>
      <c r="M567" s="144"/>
      <c r="N567" s="144"/>
      <c r="O567" s="144"/>
      <c r="P567" s="145"/>
      <c r="Q567" s="144"/>
      <c r="R567" s="132"/>
      <c r="S567" s="132"/>
      <c r="T567" s="132"/>
      <c r="U567" s="8"/>
      <c r="V567" s="122"/>
    </row>
    <row r="568" spans="1:22">
      <c r="A568" s="132"/>
      <c r="B568" s="132"/>
      <c r="C568" s="132"/>
      <c r="D568" s="132"/>
      <c r="E568" s="125"/>
      <c r="F568" s="125"/>
      <c r="G568" s="143"/>
      <c r="H568" s="143"/>
      <c r="I568" s="144"/>
      <c r="J568" s="144"/>
      <c r="K568" s="144"/>
      <c r="L568" s="144"/>
      <c r="M568" s="144"/>
      <c r="N568" s="144"/>
      <c r="O568" s="144"/>
      <c r="P568" s="145"/>
      <c r="Q568" s="144"/>
      <c r="R568" s="132"/>
      <c r="S568" s="132"/>
      <c r="T568" s="132"/>
      <c r="U568" s="8"/>
      <c r="V568" s="122"/>
    </row>
    <row r="569" spans="1:22">
      <c r="A569" s="132"/>
      <c r="B569" s="132"/>
      <c r="C569" s="132"/>
      <c r="D569" s="132"/>
      <c r="E569" s="125"/>
      <c r="F569" s="125"/>
      <c r="G569" s="143"/>
      <c r="H569" s="143"/>
      <c r="I569" s="144"/>
      <c r="J569" s="144"/>
      <c r="K569" s="144"/>
      <c r="L569" s="144"/>
      <c r="M569" s="144"/>
      <c r="N569" s="144"/>
      <c r="O569" s="144"/>
      <c r="P569" s="145"/>
      <c r="Q569" s="144"/>
      <c r="R569" s="132"/>
      <c r="S569" s="132"/>
      <c r="T569" s="132"/>
      <c r="U569" s="8"/>
      <c r="V569" s="122"/>
    </row>
    <row r="570" spans="1:22">
      <c r="A570" s="132"/>
      <c r="B570" s="132"/>
      <c r="C570" s="132"/>
      <c r="D570" s="132"/>
      <c r="E570" s="125"/>
      <c r="F570" s="125"/>
      <c r="G570" s="143"/>
      <c r="H570" s="143"/>
      <c r="I570" s="144"/>
      <c r="J570" s="144"/>
      <c r="K570" s="144"/>
      <c r="L570" s="144"/>
      <c r="M570" s="144"/>
      <c r="N570" s="144"/>
      <c r="O570" s="144"/>
      <c r="P570" s="145"/>
      <c r="Q570" s="144"/>
      <c r="R570" s="132"/>
      <c r="S570" s="132"/>
      <c r="T570" s="132"/>
      <c r="U570" s="8"/>
      <c r="V570" s="122"/>
    </row>
    <row r="571" spans="1:22">
      <c r="A571" s="132"/>
      <c r="B571" s="132"/>
      <c r="C571" s="132"/>
      <c r="D571" s="132"/>
      <c r="E571" s="125"/>
      <c r="F571" s="125"/>
      <c r="G571" s="143"/>
      <c r="H571" s="143"/>
      <c r="I571" s="144"/>
      <c r="J571" s="144"/>
      <c r="K571" s="144"/>
      <c r="L571" s="144"/>
      <c r="M571" s="144"/>
      <c r="N571" s="144"/>
      <c r="O571" s="144"/>
      <c r="P571" s="145"/>
      <c r="Q571" s="144"/>
      <c r="R571" s="132"/>
      <c r="S571" s="132"/>
      <c r="T571" s="132"/>
      <c r="U571" s="8"/>
      <c r="V571" s="122"/>
    </row>
    <row r="572" spans="1:22">
      <c r="A572" s="132"/>
      <c r="B572" s="132"/>
      <c r="C572" s="132"/>
      <c r="D572" s="132"/>
      <c r="E572" s="125"/>
      <c r="F572" s="125"/>
      <c r="G572" s="143"/>
      <c r="H572" s="143"/>
      <c r="I572" s="144"/>
      <c r="J572" s="144"/>
      <c r="K572" s="144"/>
      <c r="L572" s="144"/>
      <c r="M572" s="144"/>
      <c r="N572" s="144"/>
      <c r="O572" s="144"/>
      <c r="P572" s="145"/>
      <c r="Q572" s="144"/>
      <c r="R572" s="132"/>
      <c r="S572" s="132"/>
      <c r="T572" s="132"/>
      <c r="U572" s="8"/>
      <c r="V572" s="122"/>
    </row>
    <row r="573" spans="1:22">
      <c r="A573" s="132"/>
      <c r="B573" s="132"/>
      <c r="C573" s="132"/>
      <c r="D573" s="132"/>
      <c r="E573" s="125"/>
      <c r="F573" s="125"/>
      <c r="G573" s="143"/>
      <c r="H573" s="143"/>
      <c r="I573" s="144"/>
      <c r="J573" s="144"/>
      <c r="K573" s="144"/>
      <c r="L573" s="144"/>
      <c r="M573" s="144"/>
      <c r="N573" s="144"/>
      <c r="O573" s="144"/>
      <c r="P573" s="145"/>
      <c r="Q573" s="144"/>
      <c r="R573" s="132"/>
      <c r="S573" s="132"/>
      <c r="T573" s="132"/>
      <c r="U573" s="8"/>
      <c r="V573" s="122"/>
    </row>
    <row r="574" spans="1:22">
      <c r="A574" s="132"/>
      <c r="B574" s="132"/>
      <c r="C574" s="132"/>
      <c r="D574" s="132"/>
      <c r="E574" s="125"/>
      <c r="F574" s="125"/>
      <c r="G574" s="143"/>
      <c r="H574" s="143"/>
      <c r="I574" s="144"/>
      <c r="J574" s="144"/>
      <c r="K574" s="144"/>
      <c r="L574" s="144"/>
      <c r="M574" s="144"/>
      <c r="N574" s="144"/>
      <c r="O574" s="144"/>
      <c r="P574" s="145"/>
      <c r="Q574" s="144"/>
      <c r="R574" s="132"/>
      <c r="S574" s="132"/>
      <c r="T574" s="132"/>
      <c r="U574" s="8"/>
      <c r="V574" s="122"/>
    </row>
    <row r="575" spans="1:22">
      <c r="A575" s="132"/>
      <c r="B575" s="132"/>
      <c r="C575" s="132"/>
      <c r="D575" s="132"/>
      <c r="E575" s="125"/>
      <c r="F575" s="125"/>
      <c r="G575" s="143"/>
      <c r="H575" s="143"/>
      <c r="I575" s="144"/>
      <c r="J575" s="144"/>
      <c r="K575" s="144"/>
      <c r="L575" s="144"/>
      <c r="M575" s="144"/>
      <c r="N575" s="144"/>
      <c r="O575" s="144"/>
      <c r="P575" s="145"/>
      <c r="Q575" s="144"/>
      <c r="R575" s="132"/>
      <c r="S575" s="132"/>
      <c r="T575" s="132"/>
      <c r="U575" s="8"/>
      <c r="V575" s="122"/>
    </row>
    <row r="576" spans="1:22">
      <c r="A576" s="132"/>
      <c r="B576" s="132"/>
      <c r="C576" s="132"/>
      <c r="D576" s="132"/>
      <c r="E576" s="125"/>
      <c r="F576" s="125"/>
      <c r="G576" s="143"/>
      <c r="H576" s="143"/>
      <c r="I576" s="144"/>
      <c r="J576" s="144"/>
      <c r="K576" s="144"/>
      <c r="L576" s="144"/>
      <c r="M576" s="144"/>
      <c r="N576" s="144"/>
      <c r="O576" s="144"/>
      <c r="P576" s="145"/>
      <c r="Q576" s="144"/>
      <c r="R576" s="132"/>
      <c r="S576" s="132"/>
      <c r="T576" s="132"/>
      <c r="U576" s="8"/>
      <c r="V576" s="122"/>
    </row>
    <row r="577" spans="1:22">
      <c r="A577" s="132"/>
      <c r="B577" s="132"/>
      <c r="C577" s="132"/>
      <c r="D577" s="132"/>
      <c r="E577" s="125"/>
      <c r="F577" s="125"/>
      <c r="G577" s="143"/>
      <c r="H577" s="143"/>
      <c r="I577" s="144"/>
      <c r="J577" s="144"/>
      <c r="K577" s="144"/>
      <c r="L577" s="144"/>
      <c r="M577" s="144"/>
      <c r="N577" s="144"/>
      <c r="O577" s="144"/>
      <c r="P577" s="145"/>
      <c r="Q577" s="144"/>
      <c r="R577" s="132"/>
      <c r="S577" s="132"/>
      <c r="T577" s="132"/>
      <c r="U577" s="8"/>
      <c r="V577" s="122"/>
    </row>
    <row r="578" spans="1:22">
      <c r="A578" s="132"/>
      <c r="B578" s="132"/>
      <c r="C578" s="132"/>
      <c r="D578" s="132"/>
      <c r="E578" s="125"/>
      <c r="F578" s="125"/>
      <c r="G578" s="143"/>
      <c r="H578" s="143"/>
      <c r="I578" s="144"/>
      <c r="J578" s="144"/>
      <c r="K578" s="144"/>
      <c r="L578" s="144"/>
      <c r="M578" s="144"/>
      <c r="N578" s="144"/>
      <c r="O578" s="144"/>
      <c r="P578" s="145"/>
      <c r="Q578" s="144"/>
      <c r="R578" s="132"/>
      <c r="S578" s="132"/>
      <c r="T578" s="132"/>
      <c r="U578" s="8"/>
      <c r="V578" s="122"/>
    </row>
    <row r="579" spans="1:22">
      <c r="A579" s="132"/>
      <c r="B579" s="132"/>
      <c r="C579" s="132"/>
      <c r="D579" s="132"/>
      <c r="E579" s="125"/>
      <c r="F579" s="125"/>
      <c r="G579" s="143"/>
      <c r="H579" s="143"/>
      <c r="I579" s="144"/>
      <c r="J579" s="144"/>
      <c r="K579" s="144"/>
      <c r="L579" s="144"/>
      <c r="M579" s="144"/>
      <c r="N579" s="144"/>
      <c r="O579" s="144"/>
      <c r="P579" s="145"/>
      <c r="Q579" s="144"/>
      <c r="R579" s="132"/>
      <c r="S579" s="132"/>
      <c r="T579" s="132"/>
      <c r="U579" s="8"/>
      <c r="V579" s="122"/>
    </row>
    <row r="580" spans="1:22">
      <c r="A580" s="132"/>
      <c r="B580" s="132"/>
      <c r="C580" s="132"/>
      <c r="D580" s="132"/>
      <c r="E580" s="125"/>
      <c r="F580" s="125"/>
      <c r="G580" s="143"/>
      <c r="H580" s="143"/>
      <c r="I580" s="144"/>
      <c r="J580" s="144"/>
      <c r="K580" s="144"/>
      <c r="L580" s="144"/>
      <c r="M580" s="144"/>
      <c r="N580" s="144"/>
      <c r="O580" s="144"/>
      <c r="P580" s="145"/>
      <c r="Q580" s="144"/>
      <c r="R580" s="132"/>
      <c r="S580" s="132"/>
      <c r="T580" s="132"/>
      <c r="U580" s="8"/>
      <c r="V580" s="122"/>
    </row>
    <row r="581" spans="1:22">
      <c r="A581" s="132"/>
      <c r="B581" s="132"/>
      <c r="C581" s="132"/>
      <c r="D581" s="132"/>
      <c r="E581" s="125"/>
      <c r="F581" s="125"/>
      <c r="G581" s="143"/>
      <c r="H581" s="143"/>
      <c r="I581" s="144"/>
      <c r="J581" s="144"/>
      <c r="K581" s="144"/>
      <c r="L581" s="144"/>
      <c r="M581" s="144"/>
      <c r="N581" s="144"/>
      <c r="O581" s="144"/>
      <c r="P581" s="145"/>
      <c r="Q581" s="144"/>
      <c r="R581" s="132"/>
      <c r="S581" s="132"/>
      <c r="T581" s="132"/>
      <c r="U581" s="8"/>
      <c r="V581" s="122"/>
    </row>
    <row r="582" spans="1:22">
      <c r="A582" s="132"/>
      <c r="B582" s="132"/>
      <c r="C582" s="132"/>
      <c r="D582" s="132"/>
      <c r="E582" s="125"/>
      <c r="F582" s="125"/>
      <c r="G582" s="143"/>
      <c r="H582" s="143"/>
      <c r="I582" s="144"/>
      <c r="J582" s="144"/>
      <c r="K582" s="144"/>
      <c r="L582" s="144"/>
      <c r="M582" s="144"/>
      <c r="N582" s="144"/>
      <c r="O582" s="144"/>
      <c r="P582" s="145"/>
      <c r="Q582" s="144"/>
      <c r="R582" s="132"/>
      <c r="S582" s="132"/>
      <c r="T582" s="132"/>
      <c r="U582" s="8"/>
      <c r="V582" s="122"/>
    </row>
    <row r="583" spans="1:22">
      <c r="A583" s="132"/>
      <c r="B583" s="132"/>
      <c r="C583" s="132"/>
      <c r="D583" s="132"/>
      <c r="E583" s="125"/>
      <c r="F583" s="125"/>
      <c r="G583" s="143"/>
      <c r="H583" s="143"/>
      <c r="I583" s="144"/>
      <c r="J583" s="144"/>
      <c r="K583" s="144"/>
      <c r="L583" s="144"/>
      <c r="M583" s="144"/>
      <c r="N583" s="144"/>
      <c r="O583" s="144"/>
      <c r="P583" s="145"/>
      <c r="Q583" s="144"/>
      <c r="R583" s="132"/>
      <c r="S583" s="132"/>
      <c r="T583" s="132"/>
      <c r="U583" s="8"/>
      <c r="V583" s="122"/>
    </row>
    <row r="584" spans="1:22">
      <c r="A584" s="132"/>
      <c r="B584" s="132"/>
      <c r="C584" s="132"/>
      <c r="D584" s="132"/>
      <c r="E584" s="125"/>
      <c r="F584" s="125"/>
      <c r="G584" s="143"/>
      <c r="H584" s="143"/>
      <c r="I584" s="144"/>
      <c r="J584" s="144"/>
      <c r="K584" s="144"/>
      <c r="L584" s="144"/>
      <c r="M584" s="144"/>
      <c r="N584" s="144"/>
      <c r="O584" s="144"/>
      <c r="P584" s="145"/>
      <c r="Q584" s="144"/>
      <c r="R584" s="132"/>
      <c r="S584" s="132"/>
      <c r="T584" s="132"/>
      <c r="U584" s="8"/>
      <c r="V584" s="122"/>
    </row>
    <row r="585" spans="1:22">
      <c r="A585" s="132"/>
      <c r="B585" s="132"/>
      <c r="C585" s="132"/>
      <c r="D585" s="132"/>
      <c r="E585" s="125"/>
      <c r="F585" s="125"/>
      <c r="G585" s="143"/>
      <c r="H585" s="143"/>
      <c r="I585" s="144"/>
      <c r="J585" s="144"/>
      <c r="K585" s="144"/>
      <c r="L585" s="144"/>
      <c r="M585" s="144"/>
      <c r="N585" s="144"/>
      <c r="O585" s="144"/>
      <c r="P585" s="145"/>
      <c r="Q585" s="144"/>
      <c r="R585" s="132"/>
      <c r="S585" s="132"/>
      <c r="T585" s="132"/>
      <c r="U585" s="8"/>
      <c r="V585" s="122"/>
    </row>
    <row r="586" spans="1:22">
      <c r="A586" s="132"/>
      <c r="B586" s="132"/>
      <c r="C586" s="132"/>
      <c r="D586" s="132"/>
      <c r="E586" s="125"/>
      <c r="F586" s="125"/>
      <c r="G586" s="143"/>
      <c r="H586" s="143"/>
      <c r="I586" s="144"/>
      <c r="J586" s="144"/>
      <c r="K586" s="144"/>
      <c r="L586" s="144"/>
      <c r="M586" s="144"/>
      <c r="N586" s="144"/>
      <c r="O586" s="144"/>
      <c r="P586" s="145"/>
      <c r="Q586" s="144"/>
      <c r="R586" s="132"/>
      <c r="S586" s="132"/>
      <c r="T586" s="132"/>
      <c r="U586" s="8"/>
      <c r="V586" s="122"/>
    </row>
    <row r="587" spans="1:22">
      <c r="A587" s="132"/>
      <c r="B587" s="132"/>
      <c r="C587" s="132"/>
      <c r="D587" s="132"/>
      <c r="E587" s="125"/>
      <c r="F587" s="125"/>
      <c r="G587" s="143"/>
      <c r="H587" s="143"/>
      <c r="I587" s="144"/>
      <c r="J587" s="144"/>
      <c r="K587" s="144"/>
      <c r="L587" s="144"/>
      <c r="M587" s="144"/>
      <c r="N587" s="144"/>
      <c r="O587" s="144"/>
      <c r="P587" s="145"/>
      <c r="Q587" s="144"/>
      <c r="R587" s="132"/>
      <c r="S587" s="132"/>
      <c r="T587" s="132"/>
      <c r="U587" s="8"/>
      <c r="V587" s="122"/>
    </row>
    <row r="588" spans="1:22">
      <c r="A588" s="132"/>
      <c r="B588" s="132"/>
      <c r="C588" s="132"/>
      <c r="D588" s="132"/>
      <c r="E588" s="125"/>
      <c r="F588" s="125"/>
      <c r="G588" s="143"/>
      <c r="H588" s="143"/>
      <c r="I588" s="144"/>
      <c r="J588" s="144"/>
      <c r="K588" s="144"/>
      <c r="L588" s="144"/>
      <c r="M588" s="144"/>
      <c r="N588" s="144"/>
      <c r="O588" s="144"/>
      <c r="P588" s="145"/>
      <c r="Q588" s="144"/>
      <c r="R588" s="132"/>
      <c r="S588" s="132"/>
      <c r="T588" s="132"/>
      <c r="U588" s="8"/>
      <c r="V588" s="122"/>
    </row>
    <row r="589" spans="1:22">
      <c r="A589" s="132"/>
      <c r="B589" s="132"/>
      <c r="C589" s="132"/>
      <c r="D589" s="132"/>
      <c r="E589" s="125"/>
      <c r="F589" s="125"/>
      <c r="G589" s="143"/>
      <c r="H589" s="143"/>
      <c r="I589" s="144"/>
      <c r="J589" s="144"/>
      <c r="K589" s="144"/>
      <c r="L589" s="144"/>
      <c r="M589" s="144"/>
      <c r="N589" s="144"/>
      <c r="O589" s="144"/>
      <c r="P589" s="145"/>
      <c r="Q589" s="144"/>
      <c r="R589" s="132"/>
      <c r="S589" s="132"/>
      <c r="T589" s="132"/>
      <c r="U589" s="8"/>
      <c r="V589" s="122"/>
    </row>
    <row r="590" spans="1:22">
      <c r="A590" s="132"/>
      <c r="B590" s="132"/>
      <c r="C590" s="132"/>
      <c r="D590" s="132"/>
      <c r="E590" s="125"/>
      <c r="F590" s="125"/>
      <c r="G590" s="143"/>
      <c r="H590" s="143"/>
      <c r="I590" s="144"/>
      <c r="J590" s="144"/>
      <c r="K590" s="144"/>
      <c r="L590" s="144"/>
      <c r="M590" s="144"/>
      <c r="N590" s="144"/>
      <c r="O590" s="144"/>
      <c r="P590" s="145"/>
      <c r="Q590" s="144"/>
      <c r="R590" s="132"/>
      <c r="S590" s="132"/>
      <c r="T590" s="132"/>
      <c r="U590" s="8"/>
      <c r="V590" s="122"/>
    </row>
    <row r="591" spans="1:22">
      <c r="A591" s="132"/>
      <c r="B591" s="132"/>
      <c r="C591" s="132"/>
      <c r="D591" s="132"/>
      <c r="E591" s="125"/>
      <c r="F591" s="125"/>
      <c r="G591" s="143"/>
      <c r="H591" s="143"/>
      <c r="I591" s="144"/>
      <c r="J591" s="144"/>
      <c r="K591" s="144"/>
      <c r="L591" s="144"/>
      <c r="M591" s="144"/>
      <c r="N591" s="144"/>
      <c r="O591" s="144"/>
      <c r="P591" s="145"/>
      <c r="Q591" s="144"/>
      <c r="R591" s="132"/>
      <c r="S591" s="132"/>
      <c r="T591" s="132"/>
      <c r="U591" s="8"/>
      <c r="V591" s="122"/>
    </row>
    <row r="592" spans="1:22">
      <c r="A592" s="132"/>
      <c r="B592" s="132"/>
      <c r="C592" s="132"/>
      <c r="D592" s="132"/>
      <c r="E592" s="125"/>
      <c r="F592" s="125"/>
      <c r="G592" s="143"/>
      <c r="H592" s="143"/>
      <c r="I592" s="144"/>
      <c r="J592" s="144"/>
      <c r="K592" s="144"/>
      <c r="L592" s="144"/>
      <c r="M592" s="144"/>
      <c r="N592" s="144"/>
      <c r="O592" s="144"/>
      <c r="P592" s="145"/>
      <c r="Q592" s="144"/>
      <c r="R592" s="132"/>
      <c r="S592" s="132"/>
      <c r="T592" s="132"/>
      <c r="U592" s="8"/>
      <c r="V592" s="122"/>
    </row>
    <row r="593" spans="1:22">
      <c r="A593" s="132"/>
      <c r="B593" s="132"/>
      <c r="C593" s="132"/>
      <c r="D593" s="132"/>
      <c r="E593" s="125"/>
      <c r="F593" s="125"/>
      <c r="G593" s="143"/>
      <c r="H593" s="143"/>
      <c r="I593" s="144"/>
      <c r="J593" s="144"/>
      <c r="K593" s="144"/>
      <c r="L593" s="144"/>
      <c r="M593" s="144"/>
      <c r="N593" s="144"/>
      <c r="O593" s="144"/>
      <c r="P593" s="145"/>
      <c r="Q593" s="144"/>
      <c r="R593" s="132"/>
      <c r="S593" s="132"/>
      <c r="T593" s="132"/>
      <c r="U593" s="8"/>
      <c r="V593" s="122"/>
    </row>
    <row r="594" spans="1:22">
      <c r="A594" s="132"/>
      <c r="B594" s="132"/>
      <c r="C594" s="132"/>
      <c r="D594" s="132"/>
      <c r="E594" s="125"/>
      <c r="F594" s="125"/>
      <c r="G594" s="143"/>
      <c r="H594" s="143"/>
      <c r="I594" s="144"/>
      <c r="J594" s="144"/>
      <c r="K594" s="144"/>
      <c r="L594" s="144"/>
      <c r="M594" s="144"/>
      <c r="N594" s="144"/>
      <c r="O594" s="144"/>
      <c r="P594" s="145"/>
      <c r="Q594" s="144"/>
      <c r="R594" s="132"/>
      <c r="S594" s="132"/>
      <c r="T594" s="132"/>
      <c r="U594" s="8"/>
      <c r="V594" s="122"/>
    </row>
    <row r="595" spans="1:22">
      <c r="A595" s="132"/>
      <c r="B595" s="132"/>
      <c r="C595" s="132"/>
      <c r="D595" s="132"/>
      <c r="E595" s="125"/>
      <c r="F595" s="125"/>
      <c r="G595" s="143"/>
      <c r="H595" s="143"/>
      <c r="I595" s="144"/>
      <c r="J595" s="144"/>
      <c r="K595" s="144"/>
      <c r="L595" s="144"/>
      <c r="M595" s="144"/>
      <c r="N595" s="144"/>
      <c r="O595" s="144"/>
      <c r="P595" s="145"/>
      <c r="Q595" s="144"/>
      <c r="R595" s="132"/>
      <c r="S595" s="132"/>
      <c r="T595" s="132"/>
      <c r="U595" s="8"/>
      <c r="V595" s="122"/>
    </row>
    <row r="596" spans="1:22">
      <c r="A596" s="132"/>
      <c r="B596" s="132"/>
      <c r="C596" s="132"/>
      <c r="D596" s="132"/>
      <c r="E596" s="125"/>
      <c r="F596" s="125"/>
      <c r="G596" s="143"/>
      <c r="H596" s="143"/>
      <c r="I596" s="144"/>
      <c r="J596" s="144"/>
      <c r="K596" s="144"/>
      <c r="L596" s="144"/>
      <c r="M596" s="144"/>
      <c r="N596" s="144"/>
      <c r="O596" s="144"/>
      <c r="P596" s="145"/>
      <c r="Q596" s="144"/>
      <c r="R596" s="132"/>
      <c r="S596" s="132"/>
      <c r="T596" s="132"/>
      <c r="U596" s="8"/>
      <c r="V596" s="122"/>
    </row>
    <row r="597" spans="1:22">
      <c r="A597" s="132"/>
      <c r="B597" s="132"/>
      <c r="C597" s="132"/>
      <c r="D597" s="132"/>
      <c r="E597" s="125"/>
      <c r="F597" s="125"/>
      <c r="G597" s="143"/>
      <c r="H597" s="143"/>
      <c r="I597" s="144"/>
      <c r="J597" s="144"/>
      <c r="K597" s="144"/>
      <c r="L597" s="144"/>
      <c r="M597" s="144"/>
      <c r="N597" s="144"/>
      <c r="O597" s="144"/>
      <c r="P597" s="145"/>
      <c r="Q597" s="144"/>
      <c r="R597" s="132"/>
      <c r="S597" s="132"/>
      <c r="T597" s="132"/>
      <c r="U597" s="8"/>
      <c r="V597" s="122"/>
    </row>
    <row r="598" spans="1:22">
      <c r="A598" s="132"/>
      <c r="B598" s="132"/>
      <c r="C598" s="132"/>
      <c r="D598" s="132"/>
      <c r="E598" s="125"/>
      <c r="F598" s="125"/>
      <c r="G598" s="143"/>
      <c r="H598" s="143"/>
      <c r="I598" s="144"/>
      <c r="J598" s="144"/>
      <c r="K598" s="144"/>
      <c r="L598" s="144"/>
      <c r="M598" s="144"/>
      <c r="N598" s="144"/>
      <c r="O598" s="144"/>
      <c r="P598" s="145"/>
      <c r="Q598" s="144"/>
      <c r="R598" s="132"/>
      <c r="S598" s="132"/>
      <c r="T598" s="132"/>
      <c r="U598" s="8"/>
      <c r="V598" s="122"/>
    </row>
    <row r="599" spans="1:22">
      <c r="A599" s="132"/>
      <c r="B599" s="132"/>
      <c r="C599" s="132"/>
      <c r="D599" s="132"/>
      <c r="E599" s="125"/>
      <c r="F599" s="125"/>
      <c r="G599" s="143"/>
      <c r="H599" s="143"/>
      <c r="I599" s="144"/>
      <c r="J599" s="144"/>
      <c r="K599" s="144"/>
      <c r="L599" s="144"/>
      <c r="M599" s="144"/>
      <c r="N599" s="144"/>
      <c r="O599" s="144"/>
      <c r="P599" s="145"/>
      <c r="Q599" s="144"/>
      <c r="R599" s="132"/>
      <c r="S599" s="132"/>
      <c r="T599" s="132"/>
      <c r="U599" s="8"/>
      <c r="V599" s="122"/>
    </row>
    <row r="600" spans="1:22">
      <c r="A600" s="132"/>
      <c r="B600" s="132"/>
      <c r="C600" s="132"/>
      <c r="D600" s="132"/>
      <c r="E600" s="125"/>
      <c r="F600" s="125"/>
      <c r="G600" s="143"/>
      <c r="H600" s="143"/>
      <c r="I600" s="144"/>
      <c r="J600" s="144"/>
      <c r="K600" s="144"/>
      <c r="L600" s="144"/>
      <c r="M600" s="144"/>
      <c r="N600" s="144"/>
      <c r="O600" s="144"/>
      <c r="P600" s="145"/>
      <c r="Q600" s="144"/>
      <c r="R600" s="132"/>
      <c r="S600" s="132"/>
      <c r="T600" s="132"/>
      <c r="U600" s="8"/>
      <c r="V600" s="122"/>
    </row>
    <row r="601" spans="1:22">
      <c r="A601" s="132"/>
      <c r="B601" s="132"/>
      <c r="C601" s="132"/>
      <c r="D601" s="132"/>
      <c r="E601" s="125"/>
      <c r="F601" s="125"/>
      <c r="G601" s="143"/>
      <c r="H601" s="143"/>
      <c r="I601" s="144"/>
      <c r="J601" s="144"/>
      <c r="K601" s="144"/>
      <c r="L601" s="144"/>
      <c r="M601" s="144"/>
      <c r="N601" s="144"/>
      <c r="O601" s="144"/>
      <c r="P601" s="145"/>
      <c r="Q601" s="144"/>
      <c r="R601" s="132"/>
      <c r="S601" s="132"/>
      <c r="T601" s="132"/>
      <c r="U601" s="8"/>
      <c r="V601" s="122"/>
    </row>
    <row r="602" spans="1:22">
      <c r="A602" s="132"/>
      <c r="B602" s="132"/>
      <c r="C602" s="132"/>
      <c r="D602" s="132"/>
      <c r="E602" s="125"/>
      <c r="F602" s="125"/>
      <c r="G602" s="143"/>
      <c r="H602" s="143"/>
      <c r="I602" s="144"/>
      <c r="J602" s="144"/>
      <c r="K602" s="144"/>
      <c r="L602" s="144"/>
      <c r="M602" s="144"/>
      <c r="N602" s="144"/>
      <c r="O602" s="144"/>
      <c r="P602" s="145"/>
      <c r="Q602" s="144"/>
      <c r="R602" s="132"/>
      <c r="S602" s="132"/>
      <c r="T602" s="132"/>
      <c r="U602" s="8"/>
      <c r="V602" s="122"/>
    </row>
    <row r="603" spans="1:22">
      <c r="A603" s="132"/>
      <c r="B603" s="132"/>
      <c r="C603" s="132"/>
      <c r="D603" s="132"/>
      <c r="E603" s="125"/>
      <c r="F603" s="125"/>
      <c r="G603" s="143"/>
      <c r="H603" s="143"/>
      <c r="I603" s="144"/>
      <c r="J603" s="144"/>
      <c r="K603" s="144"/>
      <c r="L603" s="144"/>
      <c r="M603" s="144"/>
      <c r="N603" s="144"/>
      <c r="O603" s="144"/>
      <c r="P603" s="145"/>
      <c r="Q603" s="144"/>
      <c r="R603" s="132"/>
      <c r="S603" s="132"/>
      <c r="T603" s="132"/>
      <c r="U603" s="8"/>
      <c r="V603" s="122"/>
    </row>
    <row r="604" spans="1:22">
      <c r="A604" s="132"/>
      <c r="B604" s="132"/>
      <c r="C604" s="132"/>
      <c r="D604" s="132"/>
      <c r="E604" s="125"/>
      <c r="F604" s="125"/>
      <c r="G604" s="143"/>
      <c r="H604" s="143"/>
      <c r="I604" s="144"/>
      <c r="J604" s="144"/>
      <c r="K604" s="144"/>
      <c r="L604" s="144"/>
      <c r="M604" s="144"/>
      <c r="N604" s="144"/>
      <c r="O604" s="144"/>
      <c r="P604" s="145"/>
      <c r="Q604" s="144"/>
      <c r="R604" s="132"/>
      <c r="S604" s="132"/>
      <c r="T604" s="132"/>
      <c r="U604" s="8"/>
      <c r="V604" s="122"/>
    </row>
    <row r="605" spans="1:22">
      <c r="A605" s="132"/>
      <c r="B605" s="132"/>
      <c r="C605" s="132"/>
      <c r="D605" s="132"/>
      <c r="E605" s="125"/>
      <c r="F605" s="125"/>
      <c r="G605" s="143"/>
      <c r="H605" s="143"/>
      <c r="I605" s="144"/>
      <c r="J605" s="144"/>
      <c r="K605" s="144"/>
      <c r="L605" s="144"/>
      <c r="M605" s="144"/>
      <c r="N605" s="144"/>
      <c r="O605" s="144"/>
      <c r="P605" s="145"/>
      <c r="Q605" s="144"/>
      <c r="R605" s="132"/>
      <c r="S605" s="132"/>
      <c r="T605" s="132"/>
      <c r="U605" s="8"/>
      <c r="V605" s="122"/>
    </row>
    <row r="606" spans="1:22">
      <c r="A606" s="132"/>
      <c r="B606" s="132"/>
      <c r="C606" s="132"/>
      <c r="D606" s="132"/>
      <c r="E606" s="125"/>
      <c r="F606" s="125"/>
      <c r="G606" s="143"/>
      <c r="H606" s="143"/>
      <c r="I606" s="144"/>
      <c r="J606" s="144"/>
      <c r="K606" s="144"/>
      <c r="L606" s="144"/>
      <c r="M606" s="144"/>
      <c r="N606" s="144"/>
      <c r="O606" s="144"/>
      <c r="P606" s="145"/>
      <c r="Q606" s="144"/>
      <c r="R606" s="132"/>
      <c r="S606" s="132"/>
      <c r="T606" s="132"/>
      <c r="U606" s="8"/>
      <c r="V606" s="122"/>
    </row>
    <row r="607" spans="1:22">
      <c r="A607" s="132"/>
      <c r="B607" s="132"/>
      <c r="C607" s="132"/>
      <c r="D607" s="132"/>
      <c r="E607" s="125"/>
      <c r="F607" s="125"/>
      <c r="G607" s="143"/>
      <c r="H607" s="143"/>
      <c r="I607" s="144"/>
      <c r="J607" s="144"/>
      <c r="K607" s="144"/>
      <c r="L607" s="144"/>
      <c r="M607" s="144"/>
      <c r="N607" s="144"/>
      <c r="O607" s="144"/>
      <c r="P607" s="145"/>
      <c r="Q607" s="144"/>
      <c r="R607" s="132"/>
      <c r="S607" s="132"/>
      <c r="T607" s="132"/>
      <c r="U607" s="8"/>
      <c r="V607" s="122"/>
    </row>
    <row r="608" spans="1:22">
      <c r="A608" s="132"/>
      <c r="B608" s="132"/>
      <c r="C608" s="132"/>
      <c r="D608" s="132"/>
      <c r="E608" s="125"/>
      <c r="F608" s="125"/>
      <c r="G608" s="143"/>
      <c r="H608" s="143"/>
      <c r="I608" s="144"/>
      <c r="J608" s="144"/>
      <c r="K608" s="144"/>
      <c r="L608" s="144"/>
      <c r="M608" s="144"/>
      <c r="N608" s="144"/>
      <c r="O608" s="144"/>
      <c r="P608" s="145"/>
      <c r="Q608" s="144"/>
      <c r="R608" s="132"/>
      <c r="S608" s="132"/>
      <c r="T608" s="132"/>
      <c r="U608" s="8"/>
      <c r="V608" s="122"/>
    </row>
    <row r="609" spans="1:22">
      <c r="A609" s="132"/>
      <c r="B609" s="132"/>
      <c r="C609" s="132"/>
      <c r="D609" s="132"/>
      <c r="E609" s="125"/>
      <c r="F609" s="125"/>
      <c r="G609" s="143"/>
      <c r="H609" s="143"/>
      <c r="I609" s="144"/>
      <c r="J609" s="144"/>
      <c r="K609" s="144"/>
      <c r="L609" s="144"/>
      <c r="M609" s="144"/>
      <c r="N609" s="144"/>
      <c r="O609" s="144"/>
      <c r="P609" s="145"/>
      <c r="Q609" s="144"/>
      <c r="R609" s="132"/>
      <c r="S609" s="132"/>
      <c r="T609" s="132"/>
      <c r="U609" s="8"/>
      <c r="V609" s="122"/>
    </row>
    <row r="610" spans="1:22">
      <c r="A610" s="132"/>
      <c r="B610" s="132"/>
      <c r="C610" s="132"/>
      <c r="D610" s="132"/>
      <c r="E610" s="125"/>
      <c r="F610" s="125"/>
      <c r="G610" s="143"/>
      <c r="H610" s="143"/>
      <c r="I610" s="144"/>
      <c r="J610" s="144"/>
      <c r="K610" s="144"/>
      <c r="L610" s="144"/>
      <c r="M610" s="144"/>
      <c r="N610" s="144"/>
      <c r="O610" s="144"/>
      <c r="P610" s="145"/>
      <c r="Q610" s="144"/>
      <c r="R610" s="132"/>
      <c r="S610" s="132"/>
      <c r="T610" s="132"/>
      <c r="U610" s="8"/>
      <c r="V610" s="122"/>
    </row>
    <row r="611" spans="1:22">
      <c r="A611" s="132"/>
      <c r="B611" s="132"/>
      <c r="C611" s="132"/>
      <c r="D611" s="132"/>
      <c r="E611" s="125"/>
      <c r="F611" s="125"/>
      <c r="G611" s="143"/>
      <c r="H611" s="143"/>
      <c r="I611" s="144"/>
      <c r="J611" s="144"/>
      <c r="K611" s="144"/>
      <c r="L611" s="144"/>
      <c r="M611" s="144"/>
      <c r="N611" s="144"/>
      <c r="O611" s="144"/>
      <c r="P611" s="145"/>
      <c r="Q611" s="144"/>
      <c r="R611" s="132"/>
      <c r="S611" s="132"/>
      <c r="T611" s="132"/>
      <c r="U611" s="8"/>
      <c r="V611" s="122"/>
    </row>
    <row r="612" spans="1:22">
      <c r="A612" s="132"/>
      <c r="B612" s="132"/>
      <c r="C612" s="132"/>
      <c r="D612" s="132"/>
      <c r="E612" s="125"/>
      <c r="F612" s="125"/>
      <c r="G612" s="143"/>
      <c r="H612" s="143"/>
      <c r="I612" s="144"/>
      <c r="J612" s="144"/>
      <c r="K612" s="144"/>
      <c r="L612" s="144"/>
      <c r="M612" s="144"/>
      <c r="N612" s="144"/>
      <c r="O612" s="144"/>
      <c r="P612" s="145"/>
      <c r="Q612" s="144"/>
      <c r="R612" s="132"/>
      <c r="S612" s="132"/>
      <c r="T612" s="132"/>
      <c r="U612" s="8"/>
      <c r="V612" s="122"/>
    </row>
    <row r="613" spans="1:22">
      <c r="A613" s="132"/>
      <c r="B613" s="132"/>
      <c r="C613" s="132"/>
      <c r="D613" s="132"/>
      <c r="E613" s="125"/>
      <c r="F613" s="125"/>
      <c r="G613" s="143"/>
      <c r="H613" s="143"/>
      <c r="I613" s="144"/>
      <c r="J613" s="144"/>
      <c r="K613" s="144"/>
      <c r="L613" s="144"/>
      <c r="M613" s="144"/>
      <c r="N613" s="144"/>
      <c r="O613" s="144"/>
      <c r="P613" s="145"/>
      <c r="Q613" s="144"/>
      <c r="R613" s="132"/>
      <c r="S613" s="132"/>
      <c r="T613" s="132"/>
      <c r="U613" s="8"/>
      <c r="V613" s="122"/>
    </row>
    <row r="614" spans="1:22">
      <c r="A614" s="132"/>
      <c r="B614" s="132"/>
      <c r="C614" s="132"/>
      <c r="D614" s="132"/>
      <c r="E614" s="125"/>
      <c r="F614" s="125"/>
      <c r="G614" s="143"/>
      <c r="H614" s="143"/>
      <c r="I614" s="144"/>
      <c r="J614" s="144"/>
      <c r="K614" s="144"/>
      <c r="L614" s="144"/>
      <c r="M614" s="144"/>
      <c r="N614" s="144"/>
      <c r="O614" s="144"/>
      <c r="P614" s="145"/>
      <c r="Q614" s="144"/>
      <c r="R614" s="132"/>
      <c r="S614" s="132"/>
      <c r="T614" s="132"/>
      <c r="U614" s="8"/>
      <c r="V614" s="122"/>
    </row>
    <row r="615" spans="1:22">
      <c r="A615" s="132"/>
      <c r="B615" s="132"/>
      <c r="C615" s="132"/>
      <c r="D615" s="132"/>
      <c r="E615" s="125"/>
      <c r="F615" s="125"/>
      <c r="G615" s="143"/>
      <c r="H615" s="143"/>
      <c r="I615" s="144"/>
      <c r="J615" s="144"/>
      <c r="K615" s="144"/>
      <c r="L615" s="144"/>
      <c r="M615" s="144"/>
      <c r="N615" s="144"/>
      <c r="O615" s="144"/>
      <c r="P615" s="145"/>
      <c r="Q615" s="144"/>
      <c r="R615" s="132"/>
      <c r="S615" s="132"/>
      <c r="T615" s="132"/>
      <c r="U615" s="8"/>
      <c r="V615" s="122"/>
    </row>
    <row r="616" spans="1:22">
      <c r="A616" s="132"/>
      <c r="B616" s="132"/>
      <c r="C616" s="132"/>
      <c r="D616" s="132"/>
      <c r="E616" s="125"/>
      <c r="F616" s="125"/>
      <c r="G616" s="143"/>
      <c r="H616" s="143"/>
      <c r="I616" s="144"/>
      <c r="J616" s="144"/>
      <c r="K616" s="144"/>
      <c r="L616" s="144"/>
      <c r="M616" s="144"/>
      <c r="N616" s="144"/>
      <c r="O616" s="144"/>
      <c r="P616" s="145"/>
      <c r="Q616" s="144"/>
      <c r="R616" s="132"/>
      <c r="S616" s="132"/>
      <c r="T616" s="132"/>
      <c r="U616" s="8"/>
      <c r="V616" s="122"/>
    </row>
    <row r="617" spans="1:22">
      <c r="A617" s="132"/>
      <c r="B617" s="132"/>
      <c r="C617" s="132"/>
      <c r="D617" s="132"/>
      <c r="E617" s="125"/>
      <c r="F617" s="125"/>
      <c r="G617" s="143"/>
      <c r="H617" s="143"/>
      <c r="I617" s="144"/>
      <c r="J617" s="144"/>
      <c r="K617" s="144"/>
      <c r="L617" s="144"/>
      <c r="M617" s="144"/>
      <c r="N617" s="144"/>
      <c r="O617" s="144"/>
      <c r="P617" s="145"/>
      <c r="Q617" s="144"/>
      <c r="R617" s="132"/>
      <c r="S617" s="132"/>
      <c r="T617" s="132"/>
      <c r="U617" s="8"/>
      <c r="V617" s="122"/>
    </row>
    <row r="618" spans="1:22">
      <c r="A618" s="132"/>
      <c r="B618" s="132"/>
      <c r="C618" s="132"/>
      <c r="D618" s="132"/>
      <c r="E618" s="125"/>
      <c r="F618" s="125"/>
      <c r="G618" s="143"/>
      <c r="H618" s="143"/>
      <c r="I618" s="144"/>
      <c r="J618" s="144"/>
      <c r="K618" s="144"/>
      <c r="L618" s="144"/>
      <c r="M618" s="144"/>
      <c r="N618" s="144"/>
      <c r="O618" s="144"/>
      <c r="P618" s="145"/>
      <c r="Q618" s="144"/>
      <c r="R618" s="132"/>
      <c r="S618" s="132"/>
      <c r="T618" s="132"/>
      <c r="U618" s="8"/>
      <c r="V618" s="122"/>
    </row>
    <row r="619" spans="1:22">
      <c r="A619" s="132"/>
      <c r="B619" s="132"/>
      <c r="C619" s="132"/>
      <c r="D619" s="132"/>
      <c r="E619" s="125"/>
      <c r="F619" s="125"/>
      <c r="G619" s="143"/>
      <c r="H619" s="143"/>
      <c r="I619" s="144"/>
      <c r="J619" s="144"/>
      <c r="K619" s="144"/>
      <c r="L619" s="144"/>
      <c r="M619" s="144"/>
      <c r="N619" s="144"/>
      <c r="O619" s="144"/>
      <c r="P619" s="145"/>
      <c r="Q619" s="144"/>
      <c r="R619" s="132"/>
      <c r="S619" s="132"/>
      <c r="T619" s="132"/>
      <c r="U619" s="8"/>
      <c r="V619" s="122"/>
    </row>
    <row r="620" spans="1:22">
      <c r="A620" s="132"/>
      <c r="B620" s="132"/>
      <c r="C620" s="132"/>
      <c r="D620" s="132"/>
      <c r="E620" s="125"/>
      <c r="F620" s="125"/>
      <c r="G620" s="143"/>
      <c r="H620" s="143"/>
      <c r="I620" s="144"/>
      <c r="J620" s="144"/>
      <c r="K620" s="144"/>
      <c r="L620" s="144"/>
      <c r="M620" s="144"/>
      <c r="N620" s="144"/>
      <c r="O620" s="144"/>
      <c r="P620" s="145"/>
      <c r="Q620" s="144"/>
      <c r="R620" s="132"/>
      <c r="S620" s="132"/>
      <c r="T620" s="132"/>
      <c r="U620" s="8"/>
      <c r="V620" s="122"/>
    </row>
    <row r="621" spans="1:22">
      <c r="A621" s="132"/>
      <c r="B621" s="132"/>
      <c r="C621" s="132"/>
      <c r="D621" s="132"/>
      <c r="E621" s="125"/>
      <c r="F621" s="125"/>
      <c r="G621" s="143"/>
      <c r="H621" s="143"/>
      <c r="I621" s="144"/>
      <c r="J621" s="144"/>
      <c r="K621" s="144"/>
      <c r="L621" s="144"/>
      <c r="M621" s="144"/>
      <c r="N621" s="144"/>
      <c r="O621" s="144"/>
      <c r="P621" s="145"/>
      <c r="Q621" s="144"/>
      <c r="R621" s="132"/>
      <c r="S621" s="132"/>
      <c r="T621" s="132"/>
      <c r="U621" s="8"/>
      <c r="V621" s="122"/>
    </row>
    <row r="622" spans="1:22">
      <c r="A622" s="132"/>
      <c r="B622" s="132"/>
      <c r="C622" s="132"/>
      <c r="D622" s="132"/>
      <c r="E622" s="125"/>
      <c r="F622" s="125"/>
      <c r="G622" s="143"/>
      <c r="H622" s="143"/>
      <c r="I622" s="144"/>
      <c r="J622" s="144"/>
      <c r="K622" s="144"/>
      <c r="L622" s="144"/>
      <c r="M622" s="144"/>
      <c r="N622" s="144"/>
      <c r="O622" s="144"/>
      <c r="P622" s="145"/>
      <c r="Q622" s="144"/>
      <c r="R622" s="132"/>
      <c r="S622" s="132"/>
      <c r="T622" s="132"/>
      <c r="U622" s="8"/>
      <c r="V622" s="122"/>
    </row>
    <row r="623" spans="1:22">
      <c r="A623" s="132"/>
      <c r="B623" s="132"/>
      <c r="C623" s="132"/>
      <c r="D623" s="132"/>
      <c r="E623" s="125"/>
      <c r="F623" s="125"/>
      <c r="G623" s="143"/>
      <c r="H623" s="143"/>
      <c r="I623" s="144"/>
      <c r="J623" s="144"/>
      <c r="K623" s="144"/>
      <c r="L623" s="144"/>
      <c r="M623" s="144"/>
      <c r="N623" s="144"/>
      <c r="O623" s="144"/>
      <c r="P623" s="145"/>
      <c r="Q623" s="144"/>
      <c r="R623" s="132"/>
      <c r="S623" s="132"/>
      <c r="T623" s="132"/>
      <c r="U623" s="8"/>
      <c r="V623" s="122"/>
    </row>
    <row r="624" spans="1:22">
      <c r="A624" s="132"/>
      <c r="B624" s="132"/>
      <c r="C624" s="132"/>
      <c r="D624" s="132"/>
      <c r="E624" s="125"/>
      <c r="F624" s="125"/>
      <c r="G624" s="143"/>
      <c r="H624" s="143"/>
      <c r="I624" s="144"/>
      <c r="J624" s="144"/>
      <c r="K624" s="144"/>
      <c r="L624" s="144"/>
      <c r="M624" s="144"/>
      <c r="N624" s="144"/>
      <c r="O624" s="144"/>
      <c r="P624" s="145"/>
      <c r="Q624" s="144"/>
      <c r="R624" s="132"/>
      <c r="S624" s="132"/>
      <c r="T624" s="132"/>
      <c r="U624" s="8"/>
      <c r="V624" s="122"/>
    </row>
    <row r="625" spans="1:22">
      <c r="A625" s="132"/>
      <c r="B625" s="132"/>
      <c r="C625" s="132"/>
      <c r="D625" s="132"/>
      <c r="E625" s="125"/>
      <c r="F625" s="125"/>
      <c r="G625" s="143"/>
      <c r="H625" s="143"/>
      <c r="I625" s="144"/>
      <c r="J625" s="144"/>
      <c r="K625" s="144"/>
      <c r="L625" s="144"/>
      <c r="M625" s="144"/>
      <c r="N625" s="144"/>
      <c r="O625" s="144"/>
      <c r="P625" s="145"/>
      <c r="Q625" s="144"/>
      <c r="R625" s="132"/>
      <c r="S625" s="132"/>
      <c r="T625" s="132"/>
      <c r="U625" s="8"/>
      <c r="V625" s="122"/>
    </row>
    <row r="626" spans="1:22">
      <c r="A626" s="132"/>
      <c r="B626" s="132"/>
      <c r="C626" s="132"/>
      <c r="D626" s="132"/>
      <c r="E626" s="125"/>
      <c r="F626" s="125"/>
      <c r="G626" s="143"/>
      <c r="H626" s="143"/>
      <c r="I626" s="144"/>
      <c r="J626" s="144"/>
      <c r="K626" s="144"/>
      <c r="L626" s="144"/>
      <c r="M626" s="144"/>
      <c r="N626" s="144"/>
      <c r="O626" s="144"/>
      <c r="P626" s="145"/>
      <c r="Q626" s="144"/>
      <c r="R626" s="132"/>
      <c r="S626" s="132"/>
      <c r="T626" s="132"/>
      <c r="U626" s="8"/>
      <c r="V626" s="122"/>
    </row>
    <row r="627" spans="1:22">
      <c r="A627" s="132"/>
      <c r="B627" s="132"/>
      <c r="C627" s="132"/>
      <c r="D627" s="132"/>
      <c r="E627" s="125"/>
      <c r="F627" s="125"/>
      <c r="G627" s="143"/>
      <c r="H627" s="143"/>
      <c r="I627" s="144"/>
      <c r="J627" s="144"/>
      <c r="K627" s="144"/>
      <c r="L627" s="144"/>
      <c r="M627" s="144"/>
      <c r="N627" s="144"/>
      <c r="O627" s="144"/>
      <c r="P627" s="145"/>
      <c r="Q627" s="144"/>
      <c r="R627" s="132"/>
      <c r="S627" s="132"/>
      <c r="T627" s="132"/>
      <c r="U627" s="8"/>
      <c r="V627" s="122"/>
    </row>
    <row r="628" spans="1:22">
      <c r="A628" s="132"/>
      <c r="B628" s="132"/>
      <c r="C628" s="132"/>
      <c r="D628" s="132"/>
      <c r="E628" s="125"/>
      <c r="F628" s="125"/>
      <c r="G628" s="143"/>
      <c r="H628" s="143"/>
      <c r="I628" s="144"/>
      <c r="J628" s="144"/>
      <c r="K628" s="144"/>
      <c r="L628" s="144"/>
      <c r="M628" s="144"/>
      <c r="N628" s="144"/>
      <c r="O628" s="144"/>
      <c r="P628" s="145"/>
      <c r="Q628" s="144"/>
      <c r="R628" s="132"/>
      <c r="S628" s="132"/>
      <c r="T628" s="132"/>
      <c r="U628" s="8"/>
      <c r="V628" s="122"/>
    </row>
    <row r="629" spans="1:22">
      <c r="A629" s="132"/>
      <c r="B629" s="132"/>
      <c r="C629" s="132"/>
      <c r="D629" s="132"/>
      <c r="E629" s="125"/>
      <c r="F629" s="125"/>
      <c r="G629" s="143"/>
      <c r="H629" s="143"/>
      <c r="I629" s="144"/>
      <c r="J629" s="144"/>
      <c r="K629" s="144"/>
      <c r="L629" s="144"/>
      <c r="M629" s="144"/>
      <c r="N629" s="144"/>
      <c r="O629" s="144"/>
      <c r="P629" s="145"/>
      <c r="Q629" s="144"/>
      <c r="R629" s="132"/>
      <c r="S629" s="132"/>
      <c r="T629" s="132"/>
      <c r="U629" s="8"/>
      <c r="V629" s="122"/>
    </row>
    <row r="630" spans="1:22">
      <c r="A630" s="132"/>
      <c r="B630" s="132"/>
      <c r="C630" s="132"/>
      <c r="D630" s="132"/>
      <c r="E630" s="125"/>
      <c r="F630" s="125"/>
      <c r="G630" s="143"/>
      <c r="H630" s="143"/>
      <c r="I630" s="144"/>
      <c r="J630" s="144"/>
      <c r="K630" s="144"/>
      <c r="L630" s="144"/>
      <c r="M630" s="144"/>
      <c r="N630" s="144"/>
      <c r="O630" s="144"/>
      <c r="P630" s="145"/>
      <c r="Q630" s="144"/>
      <c r="R630" s="132"/>
      <c r="S630" s="132"/>
      <c r="T630" s="132"/>
      <c r="U630" s="8"/>
      <c r="V630" s="122"/>
    </row>
    <row r="631" spans="1:22">
      <c r="A631" s="132"/>
      <c r="B631" s="132"/>
      <c r="C631" s="132"/>
      <c r="D631" s="132"/>
      <c r="E631" s="125"/>
      <c r="F631" s="125"/>
      <c r="G631" s="143"/>
      <c r="H631" s="143"/>
      <c r="I631" s="144"/>
      <c r="J631" s="144"/>
      <c r="K631" s="144"/>
      <c r="L631" s="144"/>
      <c r="M631" s="144"/>
      <c r="N631" s="144"/>
      <c r="O631" s="144"/>
      <c r="P631" s="145"/>
      <c r="Q631" s="144"/>
      <c r="R631" s="132"/>
      <c r="S631" s="132"/>
      <c r="T631" s="132"/>
      <c r="U631" s="8"/>
      <c r="V631" s="122"/>
    </row>
    <row r="632" spans="1:22">
      <c r="A632" s="132"/>
      <c r="B632" s="132"/>
      <c r="C632" s="132"/>
      <c r="D632" s="132"/>
      <c r="E632" s="125"/>
      <c r="F632" s="125"/>
      <c r="G632" s="143"/>
      <c r="H632" s="143"/>
      <c r="I632" s="144"/>
      <c r="J632" s="144"/>
      <c r="K632" s="144"/>
      <c r="L632" s="144"/>
      <c r="M632" s="144"/>
      <c r="N632" s="144"/>
      <c r="O632" s="144"/>
      <c r="P632" s="145"/>
      <c r="Q632" s="144"/>
      <c r="R632" s="132"/>
      <c r="S632" s="132"/>
      <c r="T632" s="132"/>
      <c r="U632" s="8"/>
      <c r="V632" s="122"/>
    </row>
    <row r="633" spans="1:22">
      <c r="A633" s="132"/>
      <c r="B633" s="132"/>
      <c r="C633" s="132"/>
      <c r="D633" s="132"/>
      <c r="E633" s="125"/>
      <c r="F633" s="125"/>
      <c r="G633" s="143"/>
      <c r="H633" s="143"/>
      <c r="I633" s="144"/>
      <c r="J633" s="144"/>
      <c r="K633" s="144"/>
      <c r="L633" s="144"/>
      <c r="M633" s="144"/>
      <c r="N633" s="144"/>
      <c r="O633" s="144"/>
      <c r="P633" s="145"/>
      <c r="Q633" s="144"/>
      <c r="R633" s="132"/>
      <c r="S633" s="132"/>
      <c r="T633" s="132"/>
      <c r="U633" s="8"/>
      <c r="V633" s="122"/>
    </row>
    <row r="634" spans="1:22">
      <c r="A634" s="132"/>
      <c r="B634" s="132"/>
      <c r="C634" s="132"/>
      <c r="D634" s="132"/>
      <c r="E634" s="125"/>
      <c r="F634" s="125"/>
      <c r="G634" s="143"/>
      <c r="H634" s="143"/>
      <c r="I634" s="144"/>
      <c r="J634" s="144"/>
      <c r="K634" s="144"/>
      <c r="L634" s="144"/>
      <c r="M634" s="144"/>
      <c r="N634" s="144"/>
      <c r="O634" s="144"/>
      <c r="P634" s="145"/>
      <c r="Q634" s="144"/>
      <c r="R634" s="132"/>
      <c r="S634" s="132"/>
      <c r="T634" s="132"/>
      <c r="U634" s="8"/>
      <c r="V634" s="122"/>
    </row>
    <row r="635" spans="1:22">
      <c r="A635" s="132"/>
      <c r="B635" s="132"/>
      <c r="C635" s="132"/>
      <c r="D635" s="132"/>
      <c r="E635" s="125"/>
      <c r="F635" s="125"/>
      <c r="G635" s="143"/>
      <c r="H635" s="143"/>
      <c r="I635" s="144"/>
      <c r="J635" s="144"/>
      <c r="K635" s="144"/>
      <c r="L635" s="144"/>
      <c r="M635" s="144"/>
      <c r="N635" s="144"/>
      <c r="O635" s="144"/>
      <c r="P635" s="145"/>
      <c r="Q635" s="144"/>
      <c r="R635" s="132"/>
      <c r="S635" s="132"/>
      <c r="T635" s="132"/>
      <c r="U635" s="8"/>
      <c r="V635" s="122"/>
    </row>
    <row r="636" spans="1:22">
      <c r="A636" s="132"/>
      <c r="B636" s="132"/>
      <c r="C636" s="132"/>
      <c r="D636" s="132"/>
      <c r="E636" s="125"/>
      <c r="F636" s="125"/>
      <c r="G636" s="143"/>
      <c r="H636" s="143"/>
      <c r="I636" s="144"/>
      <c r="J636" s="144"/>
      <c r="K636" s="144"/>
      <c r="L636" s="144"/>
      <c r="M636" s="144"/>
      <c r="N636" s="144"/>
      <c r="O636" s="144"/>
      <c r="P636" s="145"/>
      <c r="Q636" s="144"/>
      <c r="R636" s="132"/>
      <c r="S636" s="132"/>
      <c r="T636" s="132"/>
      <c r="U636" s="8"/>
      <c r="V636" s="122"/>
    </row>
    <row r="637" spans="1:22">
      <c r="A637" s="132"/>
      <c r="B637" s="132"/>
      <c r="C637" s="132"/>
      <c r="D637" s="132"/>
      <c r="E637" s="125"/>
      <c r="F637" s="125"/>
      <c r="G637" s="143"/>
      <c r="H637" s="143"/>
      <c r="I637" s="144"/>
      <c r="J637" s="144"/>
      <c r="K637" s="144"/>
      <c r="L637" s="144"/>
      <c r="M637" s="144"/>
      <c r="N637" s="144"/>
      <c r="O637" s="144"/>
      <c r="P637" s="145"/>
      <c r="Q637" s="144"/>
      <c r="R637" s="132"/>
      <c r="S637" s="132"/>
      <c r="T637" s="132"/>
      <c r="U637" s="8"/>
      <c r="V637" s="122"/>
    </row>
    <row r="638" spans="1:22">
      <c r="A638" s="132"/>
      <c r="B638" s="132"/>
      <c r="C638" s="132"/>
      <c r="D638" s="132"/>
      <c r="E638" s="125"/>
      <c r="F638" s="125"/>
      <c r="G638" s="143"/>
      <c r="H638" s="143"/>
      <c r="I638" s="144"/>
      <c r="J638" s="144"/>
      <c r="K638" s="144"/>
      <c r="L638" s="144"/>
      <c r="M638" s="144"/>
      <c r="N638" s="144"/>
      <c r="O638" s="144"/>
      <c r="P638" s="145"/>
      <c r="Q638" s="144"/>
      <c r="R638" s="132"/>
      <c r="S638" s="132"/>
      <c r="T638" s="132"/>
      <c r="U638" s="8"/>
      <c r="V638" s="122"/>
    </row>
    <row r="639" spans="1:22">
      <c r="A639" s="132"/>
      <c r="B639" s="132"/>
      <c r="C639" s="132"/>
      <c r="D639" s="132"/>
      <c r="E639" s="125"/>
      <c r="F639" s="125"/>
      <c r="G639" s="143"/>
      <c r="H639" s="143"/>
      <c r="I639" s="144"/>
      <c r="J639" s="144"/>
      <c r="K639" s="144"/>
      <c r="L639" s="144"/>
      <c r="M639" s="144"/>
      <c r="N639" s="144"/>
      <c r="O639" s="144"/>
      <c r="P639" s="145"/>
      <c r="Q639" s="144"/>
      <c r="R639" s="132"/>
      <c r="S639" s="132"/>
      <c r="T639" s="132"/>
      <c r="U639" s="8"/>
      <c r="V639" s="122"/>
    </row>
    <row r="640" spans="1:22">
      <c r="A640" s="132"/>
      <c r="B640" s="132"/>
      <c r="C640" s="132"/>
      <c r="D640" s="132"/>
      <c r="E640" s="125"/>
      <c r="F640" s="125"/>
      <c r="G640" s="143"/>
      <c r="H640" s="143"/>
      <c r="I640" s="144"/>
      <c r="J640" s="144"/>
      <c r="K640" s="144"/>
      <c r="L640" s="144"/>
      <c r="M640" s="144"/>
      <c r="N640" s="144"/>
      <c r="O640" s="144"/>
      <c r="P640" s="145"/>
      <c r="Q640" s="144"/>
      <c r="R640" s="132"/>
      <c r="S640" s="132"/>
      <c r="T640" s="132"/>
      <c r="U640" s="8"/>
      <c r="V640" s="122"/>
    </row>
    <row r="641" spans="1:22">
      <c r="A641" s="132"/>
      <c r="B641" s="132"/>
      <c r="C641" s="132"/>
      <c r="D641" s="132"/>
      <c r="E641" s="125"/>
      <c r="F641" s="125"/>
      <c r="G641" s="143"/>
      <c r="H641" s="143"/>
      <c r="I641" s="144"/>
      <c r="J641" s="144"/>
      <c r="K641" s="144"/>
      <c r="L641" s="144"/>
      <c r="M641" s="144"/>
      <c r="N641" s="144"/>
      <c r="O641" s="144"/>
      <c r="P641" s="145"/>
      <c r="Q641" s="144"/>
      <c r="R641" s="132"/>
      <c r="S641" s="132"/>
      <c r="T641" s="132"/>
      <c r="U641" s="8"/>
      <c r="V641" s="122"/>
    </row>
    <row r="642" spans="1:22">
      <c r="A642" s="132"/>
      <c r="B642" s="132"/>
      <c r="C642" s="132"/>
      <c r="D642" s="132"/>
      <c r="E642" s="125"/>
      <c r="F642" s="125"/>
      <c r="G642" s="143"/>
      <c r="H642" s="143"/>
      <c r="I642" s="144"/>
      <c r="J642" s="144"/>
      <c r="K642" s="144"/>
      <c r="L642" s="144"/>
      <c r="M642" s="144"/>
      <c r="N642" s="144"/>
      <c r="O642" s="144"/>
      <c r="P642" s="145"/>
      <c r="Q642" s="144"/>
      <c r="R642" s="132"/>
      <c r="S642" s="132"/>
      <c r="T642" s="132"/>
      <c r="U642" s="8"/>
      <c r="V642" s="122"/>
    </row>
    <row r="643" spans="1:22">
      <c r="A643" s="132"/>
      <c r="B643" s="132"/>
      <c r="C643" s="132"/>
      <c r="D643" s="132"/>
      <c r="E643" s="125"/>
      <c r="F643" s="125"/>
      <c r="G643" s="143"/>
      <c r="H643" s="143"/>
      <c r="I643" s="144"/>
      <c r="J643" s="144"/>
      <c r="K643" s="144"/>
      <c r="L643" s="144"/>
      <c r="M643" s="144"/>
      <c r="N643" s="144"/>
      <c r="O643" s="144"/>
      <c r="P643" s="145"/>
      <c r="Q643" s="144"/>
      <c r="R643" s="132"/>
      <c r="S643" s="132"/>
      <c r="T643" s="132"/>
      <c r="U643" s="8"/>
      <c r="V643" s="122"/>
    </row>
    <row r="644" spans="1:22">
      <c r="A644" s="132"/>
      <c r="B644" s="132"/>
      <c r="C644" s="132"/>
      <c r="D644" s="132"/>
      <c r="E644" s="125"/>
      <c r="F644" s="125"/>
      <c r="G644" s="143"/>
      <c r="H644" s="143"/>
      <c r="I644" s="144"/>
      <c r="J644" s="144"/>
      <c r="K644" s="144"/>
      <c r="L644" s="144"/>
      <c r="M644" s="144"/>
      <c r="N644" s="144"/>
      <c r="O644" s="144"/>
      <c r="P644" s="145"/>
      <c r="Q644" s="144"/>
      <c r="R644" s="132"/>
      <c r="S644" s="132"/>
      <c r="T644" s="132"/>
      <c r="U644" s="8"/>
      <c r="V644" s="122"/>
    </row>
    <row r="645" spans="1:22">
      <c r="A645" s="132"/>
      <c r="B645" s="132"/>
      <c r="C645" s="132"/>
      <c r="D645" s="132"/>
      <c r="E645" s="125"/>
      <c r="F645" s="125"/>
      <c r="G645" s="143"/>
      <c r="H645" s="143"/>
      <c r="I645" s="144"/>
      <c r="J645" s="144"/>
      <c r="K645" s="144"/>
      <c r="L645" s="144"/>
      <c r="M645" s="144"/>
      <c r="N645" s="144"/>
      <c r="O645" s="144"/>
      <c r="P645" s="145"/>
      <c r="Q645" s="144"/>
      <c r="R645" s="132"/>
      <c r="S645" s="132"/>
      <c r="T645" s="132"/>
      <c r="U645" s="8"/>
      <c r="V645" s="122"/>
    </row>
    <row r="646" spans="1:22">
      <c r="A646" s="132"/>
      <c r="B646" s="132"/>
      <c r="C646" s="132"/>
      <c r="D646" s="132"/>
      <c r="E646" s="125"/>
      <c r="F646" s="125"/>
      <c r="G646" s="143"/>
      <c r="H646" s="143"/>
      <c r="I646" s="144"/>
      <c r="J646" s="144"/>
      <c r="K646" s="144"/>
      <c r="L646" s="144"/>
      <c r="M646" s="144"/>
      <c r="N646" s="144"/>
      <c r="O646" s="144"/>
      <c r="P646" s="145"/>
      <c r="Q646" s="144"/>
      <c r="R646" s="132"/>
      <c r="S646" s="132"/>
      <c r="T646" s="132"/>
      <c r="U646" s="8"/>
      <c r="V646" s="122"/>
    </row>
    <row r="647" spans="1:22">
      <c r="A647" s="132"/>
      <c r="B647" s="132"/>
      <c r="C647" s="132"/>
      <c r="D647" s="132"/>
      <c r="E647" s="125"/>
      <c r="F647" s="125"/>
      <c r="G647" s="143"/>
      <c r="H647" s="143"/>
      <c r="I647" s="144"/>
      <c r="J647" s="144"/>
      <c r="K647" s="144"/>
      <c r="L647" s="144"/>
      <c r="M647" s="144"/>
      <c r="N647" s="144"/>
      <c r="O647" s="144"/>
      <c r="P647" s="145"/>
      <c r="Q647" s="144"/>
      <c r="R647" s="132"/>
      <c r="S647" s="132"/>
      <c r="T647" s="132"/>
      <c r="U647" s="8"/>
      <c r="V647" s="122"/>
    </row>
    <row r="648" spans="1:22">
      <c r="A648" s="132"/>
      <c r="B648" s="132"/>
      <c r="C648" s="132"/>
      <c r="D648" s="132"/>
      <c r="E648" s="125"/>
      <c r="F648" s="125"/>
      <c r="G648" s="143"/>
      <c r="H648" s="143"/>
      <c r="I648" s="144"/>
      <c r="J648" s="144"/>
      <c r="K648" s="144"/>
      <c r="L648" s="144"/>
      <c r="M648" s="144"/>
      <c r="N648" s="144"/>
      <c r="O648" s="144"/>
      <c r="P648" s="145"/>
      <c r="Q648" s="144"/>
      <c r="R648" s="132"/>
      <c r="S648" s="132"/>
      <c r="T648" s="132"/>
      <c r="U648" s="8"/>
      <c r="V648" s="122"/>
    </row>
    <row r="649" spans="1:22">
      <c r="A649" s="132"/>
      <c r="B649" s="132"/>
      <c r="C649" s="132"/>
      <c r="D649" s="132"/>
      <c r="E649" s="125"/>
      <c r="F649" s="125"/>
      <c r="G649" s="143"/>
      <c r="H649" s="143"/>
      <c r="I649" s="144"/>
      <c r="J649" s="144"/>
      <c r="K649" s="144"/>
      <c r="L649" s="144"/>
      <c r="M649" s="144"/>
      <c r="N649" s="144"/>
      <c r="O649" s="144"/>
      <c r="P649" s="145"/>
      <c r="Q649" s="144"/>
      <c r="R649" s="132"/>
      <c r="S649" s="132"/>
      <c r="T649" s="132"/>
      <c r="U649" s="8"/>
      <c r="V649" s="122"/>
    </row>
    <row r="650" spans="1:22">
      <c r="A650" s="132"/>
      <c r="B650" s="132"/>
      <c r="C650" s="132"/>
      <c r="D650" s="132"/>
      <c r="E650" s="125"/>
      <c r="F650" s="125"/>
      <c r="G650" s="143"/>
      <c r="H650" s="143"/>
      <c r="I650" s="144"/>
      <c r="J650" s="144"/>
      <c r="K650" s="144"/>
      <c r="L650" s="144"/>
      <c r="M650" s="144"/>
      <c r="N650" s="144"/>
      <c r="O650" s="144"/>
      <c r="P650" s="145"/>
      <c r="Q650" s="144"/>
      <c r="R650" s="132"/>
      <c r="S650" s="132"/>
      <c r="T650" s="132"/>
      <c r="U650" s="8"/>
      <c r="V650" s="122"/>
    </row>
    <row r="651" spans="1:22">
      <c r="A651" s="132"/>
      <c r="B651" s="132"/>
      <c r="C651" s="132"/>
      <c r="D651" s="132"/>
      <c r="E651" s="125"/>
      <c r="F651" s="125"/>
      <c r="G651" s="143"/>
      <c r="H651" s="143"/>
      <c r="I651" s="144"/>
      <c r="J651" s="144"/>
      <c r="K651" s="144"/>
      <c r="L651" s="144"/>
      <c r="M651" s="144"/>
      <c r="N651" s="144"/>
      <c r="O651" s="144"/>
      <c r="P651" s="145"/>
      <c r="Q651" s="144"/>
      <c r="R651" s="132"/>
      <c r="S651" s="132"/>
      <c r="T651" s="132"/>
      <c r="U651" s="8"/>
      <c r="V651" s="122"/>
    </row>
    <row r="652" spans="1:22">
      <c r="A652" s="132"/>
      <c r="B652" s="132"/>
      <c r="C652" s="132"/>
      <c r="D652" s="132"/>
      <c r="E652" s="125"/>
      <c r="F652" s="125"/>
      <c r="G652" s="143"/>
      <c r="H652" s="143"/>
      <c r="I652" s="144"/>
      <c r="J652" s="144"/>
      <c r="K652" s="144"/>
      <c r="L652" s="144"/>
      <c r="M652" s="144"/>
      <c r="N652" s="144"/>
      <c r="O652" s="144"/>
      <c r="P652" s="145"/>
      <c r="Q652" s="144"/>
      <c r="R652" s="132"/>
      <c r="S652" s="132"/>
      <c r="T652" s="132"/>
      <c r="U652" s="8"/>
      <c r="V652" s="122"/>
    </row>
    <row r="653" spans="1:22">
      <c r="A653" s="132"/>
      <c r="B653" s="132"/>
      <c r="C653" s="132"/>
      <c r="D653" s="132"/>
      <c r="E653" s="125"/>
      <c r="F653" s="125"/>
      <c r="G653" s="143"/>
      <c r="H653" s="143"/>
      <c r="I653" s="144"/>
      <c r="J653" s="144"/>
      <c r="K653" s="144"/>
      <c r="L653" s="144"/>
      <c r="M653" s="144"/>
      <c r="N653" s="144"/>
      <c r="O653" s="144"/>
      <c r="P653" s="145"/>
      <c r="Q653" s="144"/>
      <c r="R653" s="132"/>
      <c r="S653" s="132"/>
      <c r="T653" s="132"/>
      <c r="U653" s="8"/>
      <c r="V653" s="122"/>
    </row>
    <row r="654" spans="1:22">
      <c r="A654" s="132"/>
      <c r="B654" s="132"/>
      <c r="C654" s="132"/>
      <c r="D654" s="132"/>
      <c r="E654" s="125"/>
      <c r="F654" s="125"/>
      <c r="G654" s="143"/>
      <c r="H654" s="143"/>
      <c r="I654" s="144"/>
      <c r="J654" s="144"/>
      <c r="K654" s="144"/>
      <c r="L654" s="144"/>
      <c r="M654" s="144"/>
      <c r="N654" s="144"/>
      <c r="O654" s="144"/>
      <c r="P654" s="145"/>
      <c r="Q654" s="144"/>
      <c r="R654" s="132"/>
      <c r="S654" s="132"/>
      <c r="T654" s="132"/>
      <c r="U654" s="8"/>
      <c r="V654" s="122"/>
    </row>
    <row r="655" spans="1:22">
      <c r="A655" s="132"/>
      <c r="B655" s="132"/>
      <c r="C655" s="132"/>
      <c r="D655" s="132"/>
      <c r="E655" s="125"/>
      <c r="F655" s="125"/>
      <c r="G655" s="143"/>
      <c r="H655" s="143"/>
      <c r="I655" s="144"/>
      <c r="J655" s="144"/>
      <c r="K655" s="144"/>
      <c r="L655" s="144"/>
      <c r="M655" s="144"/>
      <c r="N655" s="144"/>
      <c r="O655" s="144"/>
      <c r="P655" s="145"/>
      <c r="Q655" s="144"/>
      <c r="R655" s="132"/>
      <c r="S655" s="132"/>
      <c r="T655" s="132"/>
      <c r="U655" s="8"/>
      <c r="V655" s="122"/>
    </row>
    <row r="656" spans="1:22">
      <c r="A656" s="132"/>
      <c r="B656" s="132"/>
      <c r="C656" s="132"/>
      <c r="D656" s="132"/>
      <c r="E656" s="125"/>
      <c r="F656" s="125"/>
      <c r="G656" s="143"/>
      <c r="H656" s="143"/>
      <c r="I656" s="144"/>
      <c r="J656" s="144"/>
      <c r="K656" s="144"/>
      <c r="L656" s="144"/>
      <c r="M656" s="144"/>
      <c r="N656" s="144"/>
      <c r="O656" s="144"/>
      <c r="P656" s="145"/>
      <c r="Q656" s="144"/>
      <c r="R656" s="132"/>
      <c r="S656" s="132"/>
      <c r="T656" s="132"/>
      <c r="U656" s="8"/>
      <c r="V656" s="122"/>
    </row>
    <row r="657" spans="1:22">
      <c r="A657" s="132"/>
      <c r="B657" s="132"/>
      <c r="C657" s="132"/>
      <c r="D657" s="132"/>
      <c r="E657" s="125"/>
      <c r="F657" s="125"/>
      <c r="G657" s="143"/>
      <c r="H657" s="143"/>
      <c r="I657" s="144"/>
      <c r="J657" s="144"/>
      <c r="K657" s="144"/>
      <c r="L657" s="144"/>
      <c r="M657" s="144"/>
      <c r="N657" s="144"/>
      <c r="O657" s="144"/>
      <c r="P657" s="145"/>
      <c r="Q657" s="144"/>
      <c r="R657" s="132"/>
      <c r="S657" s="132"/>
      <c r="T657" s="132"/>
      <c r="U657" s="8"/>
      <c r="V657" s="122"/>
    </row>
    <row r="658" spans="1:22">
      <c r="A658" s="132"/>
      <c r="B658" s="132"/>
      <c r="C658" s="132"/>
      <c r="D658" s="132"/>
      <c r="E658" s="125"/>
      <c r="F658" s="125"/>
      <c r="G658" s="143"/>
      <c r="H658" s="143"/>
      <c r="I658" s="144"/>
      <c r="J658" s="144"/>
      <c r="K658" s="144"/>
      <c r="L658" s="144"/>
      <c r="M658" s="144"/>
      <c r="N658" s="144"/>
      <c r="O658" s="144"/>
      <c r="P658" s="145"/>
      <c r="Q658" s="144"/>
      <c r="R658" s="132"/>
      <c r="S658" s="132"/>
      <c r="T658" s="132"/>
      <c r="U658" s="8"/>
      <c r="V658" s="122"/>
    </row>
    <row r="659" spans="1:22">
      <c r="A659" s="132"/>
      <c r="B659" s="132"/>
      <c r="C659" s="132"/>
      <c r="D659" s="132"/>
      <c r="E659" s="125"/>
      <c r="F659" s="125"/>
      <c r="G659" s="143"/>
      <c r="H659" s="143"/>
      <c r="I659" s="144"/>
      <c r="J659" s="144"/>
      <c r="K659" s="144"/>
      <c r="L659" s="144"/>
      <c r="M659" s="144"/>
      <c r="N659" s="144"/>
      <c r="O659" s="144"/>
      <c r="P659" s="145"/>
      <c r="Q659" s="144"/>
      <c r="R659" s="132"/>
      <c r="S659" s="132"/>
      <c r="T659" s="132"/>
      <c r="U659" s="8"/>
      <c r="V659" s="122"/>
    </row>
    <row r="660" spans="1:22">
      <c r="A660" s="132"/>
      <c r="B660" s="132"/>
      <c r="C660" s="132"/>
      <c r="D660" s="132"/>
      <c r="E660" s="125"/>
      <c r="F660" s="125"/>
      <c r="G660" s="143"/>
      <c r="H660" s="143"/>
      <c r="I660" s="144"/>
      <c r="J660" s="144"/>
      <c r="K660" s="144"/>
      <c r="L660" s="144"/>
      <c r="M660" s="144"/>
      <c r="N660" s="144"/>
      <c r="O660" s="144"/>
      <c r="P660" s="145"/>
      <c r="Q660" s="144"/>
      <c r="R660" s="132"/>
      <c r="S660" s="132"/>
      <c r="T660" s="132"/>
      <c r="U660" s="8"/>
      <c r="V660" s="122"/>
    </row>
    <row r="661" spans="1:22">
      <c r="A661" s="132"/>
      <c r="B661" s="132"/>
      <c r="C661" s="132"/>
      <c r="D661" s="132"/>
      <c r="E661" s="125"/>
      <c r="F661" s="125"/>
      <c r="G661" s="143"/>
      <c r="H661" s="143"/>
      <c r="I661" s="144"/>
      <c r="J661" s="144"/>
      <c r="K661" s="144"/>
      <c r="L661" s="144"/>
      <c r="M661" s="144"/>
      <c r="N661" s="144"/>
      <c r="O661" s="144"/>
      <c r="P661" s="145"/>
      <c r="Q661" s="144"/>
      <c r="R661" s="132"/>
      <c r="S661" s="132"/>
      <c r="T661" s="132"/>
      <c r="U661" s="8"/>
      <c r="V661" s="122"/>
    </row>
    <row r="662" spans="1:22">
      <c r="A662" s="132"/>
      <c r="B662" s="132"/>
      <c r="C662" s="132"/>
      <c r="D662" s="132"/>
      <c r="E662" s="125"/>
      <c r="F662" s="125"/>
      <c r="G662" s="143"/>
      <c r="H662" s="143"/>
      <c r="I662" s="144"/>
      <c r="J662" s="144"/>
      <c r="K662" s="144"/>
      <c r="L662" s="144"/>
      <c r="M662" s="144"/>
      <c r="N662" s="144"/>
      <c r="O662" s="144"/>
      <c r="P662" s="145"/>
      <c r="Q662" s="144"/>
      <c r="R662" s="132"/>
      <c r="S662" s="132"/>
      <c r="T662" s="132"/>
      <c r="U662" s="8"/>
      <c r="V662" s="122"/>
    </row>
    <row r="663" spans="1:22">
      <c r="A663" s="132"/>
      <c r="B663" s="132"/>
      <c r="C663" s="132"/>
      <c r="D663" s="132"/>
      <c r="E663" s="125"/>
      <c r="F663" s="125"/>
      <c r="G663" s="143"/>
      <c r="H663" s="143"/>
      <c r="I663" s="144"/>
      <c r="J663" s="144"/>
      <c r="K663" s="144"/>
      <c r="L663" s="144"/>
      <c r="M663" s="144"/>
      <c r="N663" s="144"/>
      <c r="O663" s="144"/>
      <c r="P663" s="145"/>
      <c r="Q663" s="144"/>
      <c r="R663" s="132"/>
      <c r="S663" s="132"/>
      <c r="T663" s="132"/>
      <c r="U663" s="8"/>
      <c r="V663" s="122"/>
    </row>
    <row r="664" spans="1:22">
      <c r="A664" s="132"/>
      <c r="B664" s="132"/>
      <c r="C664" s="132"/>
      <c r="D664" s="132"/>
      <c r="E664" s="125"/>
      <c r="F664" s="125"/>
      <c r="G664" s="143"/>
      <c r="H664" s="143"/>
      <c r="I664" s="144"/>
      <c r="J664" s="144"/>
      <c r="K664" s="144"/>
      <c r="L664" s="144"/>
      <c r="M664" s="144"/>
      <c r="N664" s="144"/>
      <c r="O664" s="144"/>
      <c r="P664" s="145"/>
      <c r="Q664" s="144"/>
      <c r="R664" s="132"/>
      <c r="S664" s="132"/>
      <c r="T664" s="132"/>
      <c r="U664" s="8"/>
      <c r="V664" s="122"/>
    </row>
    <row r="665" spans="1:22">
      <c r="A665" s="132"/>
      <c r="B665" s="132"/>
      <c r="C665" s="132"/>
      <c r="D665" s="132"/>
      <c r="E665" s="125"/>
      <c r="F665" s="125"/>
      <c r="G665" s="143"/>
      <c r="H665" s="143"/>
      <c r="I665" s="144"/>
      <c r="J665" s="144"/>
      <c r="K665" s="144"/>
      <c r="L665" s="144"/>
      <c r="M665" s="144"/>
      <c r="N665" s="144"/>
      <c r="O665" s="144"/>
      <c r="P665" s="145"/>
      <c r="Q665" s="144"/>
      <c r="R665" s="132"/>
      <c r="S665" s="132"/>
      <c r="T665" s="132"/>
      <c r="U665" s="8"/>
      <c r="V665" s="122"/>
    </row>
    <row r="666" spans="1:22">
      <c r="A666" s="132"/>
      <c r="B666" s="132"/>
      <c r="C666" s="132"/>
      <c r="D666" s="132"/>
      <c r="E666" s="125"/>
      <c r="F666" s="125"/>
      <c r="G666" s="143"/>
      <c r="H666" s="143"/>
      <c r="I666" s="144"/>
      <c r="J666" s="144"/>
      <c r="K666" s="144"/>
      <c r="L666" s="144"/>
      <c r="M666" s="144"/>
      <c r="N666" s="144"/>
      <c r="O666" s="144"/>
      <c r="P666" s="145"/>
      <c r="Q666" s="144"/>
      <c r="R666" s="132"/>
      <c r="S666" s="132"/>
      <c r="T666" s="132"/>
      <c r="U666" s="8"/>
      <c r="V666" s="122"/>
    </row>
    <row r="667" spans="1:22">
      <c r="A667" s="132"/>
      <c r="B667" s="132"/>
      <c r="C667" s="132"/>
      <c r="D667" s="132"/>
      <c r="E667" s="125"/>
      <c r="F667" s="125"/>
      <c r="G667" s="143"/>
      <c r="H667" s="143"/>
      <c r="I667" s="144"/>
      <c r="J667" s="144"/>
      <c r="K667" s="144"/>
      <c r="L667" s="144"/>
      <c r="M667" s="144"/>
      <c r="N667" s="144"/>
      <c r="O667" s="144"/>
      <c r="P667" s="145"/>
      <c r="Q667" s="144"/>
      <c r="R667" s="132"/>
      <c r="S667" s="132"/>
      <c r="T667" s="132"/>
      <c r="U667" s="8"/>
      <c r="V667" s="122"/>
    </row>
    <row r="668" spans="1:22">
      <c r="A668" s="132"/>
      <c r="B668" s="132"/>
      <c r="C668" s="132"/>
      <c r="D668" s="132"/>
      <c r="E668" s="125"/>
      <c r="F668" s="125"/>
      <c r="G668" s="143"/>
      <c r="H668" s="143"/>
      <c r="I668" s="144"/>
      <c r="J668" s="144"/>
      <c r="K668" s="144"/>
      <c r="L668" s="144"/>
      <c r="M668" s="144"/>
      <c r="N668" s="144"/>
      <c r="O668" s="144"/>
      <c r="P668" s="145"/>
      <c r="Q668" s="144"/>
      <c r="R668" s="132"/>
      <c r="S668" s="132"/>
      <c r="T668" s="132"/>
      <c r="U668" s="8"/>
      <c r="V668" s="122"/>
    </row>
    <row r="669" spans="1:22">
      <c r="A669" s="132"/>
      <c r="B669" s="132"/>
      <c r="C669" s="132"/>
      <c r="D669" s="132"/>
      <c r="E669" s="125"/>
      <c r="F669" s="125"/>
      <c r="G669" s="143"/>
      <c r="H669" s="143"/>
      <c r="I669" s="144"/>
      <c r="J669" s="144"/>
      <c r="K669" s="144"/>
      <c r="L669" s="144"/>
      <c r="M669" s="144"/>
      <c r="N669" s="144"/>
      <c r="O669" s="144"/>
      <c r="P669" s="145"/>
      <c r="Q669" s="144"/>
      <c r="R669" s="132"/>
      <c r="S669" s="132"/>
      <c r="T669" s="132"/>
      <c r="U669" s="8"/>
      <c r="V669" s="122"/>
    </row>
    <row r="670" spans="1:22">
      <c r="A670" s="132"/>
      <c r="B670" s="132"/>
      <c r="C670" s="132"/>
      <c r="D670" s="132"/>
      <c r="E670" s="125"/>
      <c r="F670" s="125"/>
      <c r="G670" s="143"/>
      <c r="H670" s="143"/>
      <c r="I670" s="144"/>
      <c r="J670" s="144"/>
      <c r="K670" s="144"/>
      <c r="L670" s="144"/>
      <c r="M670" s="144"/>
      <c r="N670" s="144"/>
      <c r="O670" s="144"/>
      <c r="P670" s="145"/>
      <c r="Q670" s="144"/>
      <c r="R670" s="132"/>
      <c r="S670" s="132"/>
      <c r="T670" s="132"/>
      <c r="U670" s="8"/>
      <c r="V670" s="122"/>
    </row>
    <row r="671" spans="1:22">
      <c r="A671" s="132"/>
      <c r="B671" s="132"/>
      <c r="C671" s="132"/>
      <c r="D671" s="132"/>
      <c r="E671" s="125"/>
      <c r="F671" s="125"/>
      <c r="G671" s="143"/>
      <c r="H671" s="143"/>
      <c r="I671" s="144"/>
      <c r="J671" s="144"/>
      <c r="K671" s="144"/>
      <c r="L671" s="144"/>
      <c r="M671" s="144"/>
      <c r="N671" s="144"/>
      <c r="O671" s="144"/>
      <c r="P671" s="145"/>
      <c r="Q671" s="144"/>
      <c r="R671" s="132"/>
      <c r="S671" s="132"/>
      <c r="T671" s="132"/>
      <c r="U671" s="8"/>
      <c r="V671" s="122"/>
    </row>
    <row r="672" spans="1:22">
      <c r="A672" s="132"/>
      <c r="B672" s="132"/>
      <c r="C672" s="132"/>
      <c r="D672" s="132"/>
      <c r="E672" s="125"/>
      <c r="F672" s="125"/>
      <c r="G672" s="143"/>
      <c r="H672" s="143"/>
      <c r="I672" s="144"/>
      <c r="J672" s="144"/>
      <c r="K672" s="144"/>
      <c r="L672" s="144"/>
      <c r="M672" s="144"/>
      <c r="N672" s="144"/>
      <c r="O672" s="144"/>
      <c r="P672" s="145"/>
      <c r="Q672" s="144"/>
      <c r="R672" s="132"/>
      <c r="S672" s="132"/>
      <c r="T672" s="132"/>
      <c r="U672" s="8"/>
      <c r="V672" s="122"/>
    </row>
    <row r="673" spans="1:22">
      <c r="A673" s="132"/>
      <c r="B673" s="132"/>
      <c r="C673" s="132"/>
      <c r="D673" s="132"/>
      <c r="E673" s="125"/>
      <c r="F673" s="125"/>
      <c r="G673" s="143"/>
      <c r="H673" s="143"/>
      <c r="I673" s="144"/>
      <c r="J673" s="144"/>
      <c r="K673" s="144"/>
      <c r="L673" s="144"/>
      <c r="M673" s="144"/>
      <c r="N673" s="144"/>
      <c r="O673" s="144"/>
      <c r="P673" s="145"/>
      <c r="Q673" s="144"/>
      <c r="R673" s="132"/>
      <c r="S673" s="132"/>
      <c r="T673" s="132"/>
      <c r="U673" s="8"/>
      <c r="V673" s="122"/>
    </row>
    <row r="674" spans="1:22">
      <c r="A674" s="132"/>
      <c r="B674" s="132"/>
      <c r="C674" s="132"/>
      <c r="D674" s="132"/>
      <c r="E674" s="125"/>
      <c r="F674" s="125"/>
      <c r="G674" s="143"/>
      <c r="H674" s="143"/>
      <c r="I674" s="144"/>
      <c r="J674" s="144"/>
      <c r="K674" s="144"/>
      <c r="L674" s="144"/>
      <c r="M674" s="144"/>
      <c r="N674" s="144"/>
      <c r="O674" s="144"/>
      <c r="P674" s="145"/>
      <c r="Q674" s="144"/>
      <c r="R674" s="132"/>
      <c r="S674" s="132"/>
      <c r="T674" s="132"/>
      <c r="U674" s="8"/>
      <c r="V674" s="122"/>
    </row>
    <row r="675" spans="1:22">
      <c r="A675" s="132"/>
      <c r="B675" s="132"/>
      <c r="C675" s="132"/>
      <c r="D675" s="132"/>
      <c r="E675" s="125"/>
      <c r="F675" s="125"/>
      <c r="G675" s="143"/>
      <c r="H675" s="143"/>
      <c r="I675" s="144"/>
      <c r="J675" s="144"/>
      <c r="K675" s="144"/>
      <c r="L675" s="144"/>
      <c r="M675" s="144"/>
      <c r="N675" s="144"/>
      <c r="O675" s="144"/>
      <c r="P675" s="145"/>
      <c r="Q675" s="144"/>
      <c r="R675" s="132"/>
      <c r="S675" s="132"/>
      <c r="T675" s="132"/>
      <c r="U675" s="8"/>
      <c r="V675" s="122"/>
    </row>
    <row r="676" spans="1:22">
      <c r="A676" s="132"/>
      <c r="B676" s="132"/>
      <c r="C676" s="132"/>
      <c r="D676" s="132"/>
      <c r="E676" s="125"/>
      <c r="F676" s="125"/>
      <c r="G676" s="143"/>
      <c r="H676" s="143"/>
      <c r="I676" s="144"/>
      <c r="J676" s="144"/>
      <c r="K676" s="144"/>
      <c r="L676" s="144"/>
      <c r="M676" s="144"/>
      <c r="N676" s="144"/>
      <c r="O676" s="144"/>
      <c r="P676" s="145"/>
      <c r="Q676" s="144"/>
      <c r="R676" s="132"/>
      <c r="S676" s="132"/>
      <c r="T676" s="132"/>
      <c r="U676" s="8"/>
      <c r="V676" s="122"/>
    </row>
    <row r="677" spans="1:22">
      <c r="A677" s="132"/>
      <c r="B677" s="132"/>
      <c r="C677" s="132"/>
      <c r="D677" s="132"/>
      <c r="E677" s="125"/>
      <c r="F677" s="125"/>
      <c r="G677" s="143"/>
      <c r="H677" s="143"/>
      <c r="I677" s="144"/>
      <c r="J677" s="144"/>
      <c r="K677" s="144"/>
      <c r="L677" s="144"/>
      <c r="M677" s="144"/>
      <c r="N677" s="144"/>
      <c r="O677" s="144"/>
      <c r="P677" s="145"/>
      <c r="Q677" s="144"/>
      <c r="R677" s="132"/>
      <c r="S677" s="132"/>
      <c r="T677" s="132"/>
      <c r="U677" s="8"/>
      <c r="V677" s="122"/>
    </row>
    <row r="678" spans="1:22">
      <c r="A678" s="132"/>
      <c r="B678" s="132"/>
      <c r="C678" s="132"/>
      <c r="D678" s="132"/>
      <c r="E678" s="125"/>
      <c r="F678" s="125"/>
      <c r="G678" s="143"/>
      <c r="H678" s="143"/>
      <c r="I678" s="144"/>
      <c r="J678" s="144"/>
      <c r="K678" s="144"/>
      <c r="L678" s="144"/>
      <c r="M678" s="144"/>
      <c r="N678" s="144"/>
      <c r="O678" s="144"/>
      <c r="P678" s="145"/>
      <c r="Q678" s="144"/>
      <c r="R678" s="132"/>
      <c r="S678" s="132"/>
      <c r="T678" s="132"/>
      <c r="U678" s="8"/>
      <c r="V678" s="122"/>
    </row>
    <row r="679" spans="1:22">
      <c r="A679" s="132"/>
      <c r="B679" s="132"/>
      <c r="C679" s="132"/>
      <c r="D679" s="132"/>
      <c r="E679" s="125"/>
      <c r="F679" s="125"/>
      <c r="G679" s="143"/>
      <c r="H679" s="143"/>
      <c r="I679" s="144"/>
      <c r="J679" s="144"/>
      <c r="K679" s="144"/>
      <c r="L679" s="144"/>
      <c r="M679" s="144"/>
      <c r="N679" s="144"/>
      <c r="O679" s="144"/>
      <c r="P679" s="145"/>
      <c r="Q679" s="144"/>
      <c r="R679" s="132"/>
      <c r="S679" s="132"/>
      <c r="T679" s="132"/>
      <c r="U679" s="8"/>
      <c r="V679" s="122"/>
    </row>
    <row r="680" spans="1:22">
      <c r="A680" s="132"/>
      <c r="B680" s="132"/>
      <c r="C680" s="132"/>
      <c r="D680" s="132"/>
      <c r="E680" s="125"/>
      <c r="F680" s="125"/>
      <c r="G680" s="143"/>
      <c r="H680" s="143"/>
      <c r="I680" s="144"/>
      <c r="J680" s="144"/>
      <c r="K680" s="144"/>
      <c r="L680" s="144"/>
      <c r="M680" s="144"/>
      <c r="N680" s="144"/>
      <c r="O680" s="144"/>
      <c r="P680" s="145"/>
      <c r="Q680" s="144"/>
      <c r="R680" s="132"/>
      <c r="S680" s="132"/>
      <c r="T680" s="132"/>
      <c r="U680" s="8"/>
      <c r="V680" s="122"/>
    </row>
    <row r="681" spans="1:22">
      <c r="A681" s="132"/>
      <c r="B681" s="132"/>
      <c r="C681" s="132"/>
      <c r="D681" s="132"/>
      <c r="E681" s="125"/>
      <c r="F681" s="125"/>
      <c r="G681" s="143"/>
      <c r="H681" s="143"/>
      <c r="I681" s="144"/>
      <c r="J681" s="144"/>
      <c r="K681" s="144"/>
      <c r="L681" s="144"/>
      <c r="M681" s="144"/>
      <c r="N681" s="144"/>
      <c r="O681" s="144"/>
      <c r="P681" s="145"/>
      <c r="Q681" s="144"/>
      <c r="R681" s="132"/>
      <c r="S681" s="132"/>
      <c r="T681" s="132"/>
      <c r="U681" s="8"/>
      <c r="V681" s="122"/>
    </row>
    <row r="682" spans="1:22">
      <c r="A682" s="132"/>
      <c r="B682" s="132"/>
      <c r="C682" s="132"/>
      <c r="D682" s="132"/>
      <c r="E682" s="125"/>
      <c r="F682" s="125"/>
      <c r="G682" s="143"/>
      <c r="H682" s="143"/>
      <c r="I682" s="144"/>
      <c r="J682" s="144"/>
      <c r="K682" s="144"/>
      <c r="L682" s="144"/>
      <c r="M682" s="144"/>
      <c r="N682" s="144"/>
      <c r="O682" s="144"/>
      <c r="P682" s="145"/>
      <c r="Q682" s="144"/>
      <c r="R682" s="132"/>
      <c r="S682" s="132"/>
      <c r="T682" s="132"/>
      <c r="U682" s="8"/>
      <c r="V682" s="122"/>
    </row>
    <row r="683" spans="1:22">
      <c r="A683" s="132"/>
      <c r="B683" s="132"/>
      <c r="C683" s="132"/>
      <c r="D683" s="132"/>
      <c r="E683" s="125"/>
      <c r="F683" s="125"/>
      <c r="G683" s="143"/>
      <c r="H683" s="143"/>
      <c r="I683" s="144"/>
      <c r="J683" s="144"/>
      <c r="K683" s="144"/>
      <c r="L683" s="144"/>
      <c r="M683" s="144"/>
      <c r="N683" s="144"/>
      <c r="O683" s="144"/>
      <c r="P683" s="145"/>
      <c r="Q683" s="144"/>
      <c r="R683" s="132"/>
      <c r="S683" s="132"/>
      <c r="T683" s="132"/>
      <c r="U683" s="8"/>
      <c r="V683" s="122"/>
    </row>
    <row r="684" spans="1:22">
      <c r="A684" s="132"/>
      <c r="B684" s="132"/>
      <c r="C684" s="132"/>
      <c r="D684" s="132"/>
      <c r="E684" s="125"/>
      <c r="F684" s="125"/>
      <c r="G684" s="143"/>
      <c r="H684" s="143"/>
      <c r="I684" s="144"/>
      <c r="J684" s="144"/>
      <c r="K684" s="144"/>
      <c r="L684" s="144"/>
      <c r="M684" s="144"/>
      <c r="N684" s="144"/>
      <c r="O684" s="144"/>
      <c r="P684" s="145"/>
      <c r="Q684" s="144"/>
      <c r="R684" s="132"/>
      <c r="S684" s="132"/>
      <c r="T684" s="132"/>
      <c r="U684" s="8"/>
      <c r="V684" s="122"/>
    </row>
    <row r="685" spans="1:22">
      <c r="A685" s="132"/>
      <c r="B685" s="132"/>
      <c r="C685" s="132"/>
      <c r="D685" s="132"/>
      <c r="E685" s="125"/>
      <c r="F685" s="125"/>
      <c r="G685" s="143"/>
      <c r="H685" s="143"/>
      <c r="I685" s="144"/>
      <c r="J685" s="144"/>
      <c r="K685" s="144"/>
      <c r="L685" s="144"/>
      <c r="M685" s="144"/>
      <c r="N685" s="144"/>
      <c r="O685" s="144"/>
      <c r="P685" s="145"/>
      <c r="Q685" s="144"/>
      <c r="R685" s="132"/>
      <c r="S685" s="132"/>
      <c r="T685" s="132"/>
      <c r="U685" s="8"/>
      <c r="V685" s="122"/>
    </row>
    <row r="686" spans="1:22">
      <c r="A686" s="132"/>
      <c r="B686" s="132"/>
      <c r="C686" s="132"/>
      <c r="D686" s="132"/>
      <c r="E686" s="125"/>
      <c r="F686" s="125"/>
      <c r="G686" s="143"/>
      <c r="H686" s="143"/>
      <c r="I686" s="144"/>
      <c r="J686" s="144"/>
      <c r="K686" s="144"/>
      <c r="L686" s="144"/>
      <c r="M686" s="144"/>
      <c r="N686" s="144"/>
      <c r="O686" s="144"/>
      <c r="P686" s="145"/>
      <c r="Q686" s="144"/>
      <c r="R686" s="132"/>
      <c r="S686" s="132"/>
      <c r="T686" s="132"/>
      <c r="U686" s="8"/>
      <c r="V686" s="122"/>
    </row>
    <row r="687" spans="1:22">
      <c r="A687" s="132"/>
      <c r="B687" s="132"/>
      <c r="C687" s="132"/>
      <c r="D687" s="132"/>
      <c r="E687" s="125"/>
      <c r="F687" s="125"/>
      <c r="G687" s="143"/>
      <c r="H687" s="143"/>
      <c r="I687" s="144"/>
      <c r="J687" s="144"/>
      <c r="K687" s="144"/>
      <c r="L687" s="144"/>
      <c r="M687" s="144"/>
      <c r="N687" s="144"/>
      <c r="O687" s="144"/>
      <c r="P687" s="145"/>
      <c r="Q687" s="144"/>
      <c r="R687" s="132"/>
      <c r="S687" s="132"/>
      <c r="T687" s="132"/>
      <c r="U687" s="8"/>
      <c r="V687" s="122"/>
    </row>
    <row r="688" spans="1:22">
      <c r="A688" s="132"/>
      <c r="B688" s="132"/>
      <c r="C688" s="132"/>
      <c r="D688" s="132"/>
      <c r="E688" s="125"/>
      <c r="F688" s="125"/>
      <c r="G688" s="143"/>
      <c r="H688" s="143"/>
      <c r="I688" s="144"/>
      <c r="J688" s="144"/>
      <c r="K688" s="144"/>
      <c r="L688" s="144"/>
      <c r="M688" s="144"/>
      <c r="N688" s="144"/>
      <c r="O688" s="144"/>
      <c r="P688" s="145"/>
      <c r="Q688" s="144"/>
      <c r="R688" s="132"/>
      <c r="S688" s="132"/>
      <c r="T688" s="132"/>
      <c r="U688" s="8"/>
      <c r="V688" s="122"/>
    </row>
    <row r="689" spans="1:22">
      <c r="A689" s="132"/>
      <c r="B689" s="132"/>
      <c r="C689" s="132"/>
      <c r="D689" s="132"/>
      <c r="E689" s="125"/>
      <c r="F689" s="125"/>
      <c r="G689" s="143"/>
      <c r="H689" s="143"/>
      <c r="I689" s="144"/>
      <c r="J689" s="144"/>
      <c r="K689" s="144"/>
      <c r="L689" s="144"/>
      <c r="M689" s="144"/>
      <c r="N689" s="144"/>
      <c r="O689" s="144"/>
      <c r="P689" s="145"/>
      <c r="Q689" s="144"/>
      <c r="R689" s="132"/>
      <c r="S689" s="132"/>
      <c r="T689" s="132"/>
      <c r="U689" s="8"/>
      <c r="V689" s="122"/>
    </row>
    <row r="690" spans="1:22">
      <c r="A690" s="132"/>
      <c r="B690" s="132"/>
      <c r="C690" s="132"/>
      <c r="D690" s="132"/>
      <c r="E690" s="125"/>
      <c r="F690" s="125"/>
      <c r="G690" s="143"/>
      <c r="H690" s="143"/>
      <c r="I690" s="144"/>
      <c r="J690" s="144"/>
      <c r="K690" s="144"/>
      <c r="L690" s="144"/>
      <c r="M690" s="144"/>
      <c r="N690" s="144"/>
      <c r="O690" s="144"/>
      <c r="P690" s="145"/>
      <c r="Q690" s="144"/>
      <c r="R690" s="132"/>
      <c r="S690" s="132"/>
      <c r="T690" s="132"/>
      <c r="U690" s="8"/>
      <c r="V690" s="122"/>
    </row>
    <row r="691" spans="1:22">
      <c r="A691" s="132"/>
      <c r="B691" s="132"/>
      <c r="C691" s="132"/>
      <c r="D691" s="132"/>
      <c r="E691" s="125"/>
      <c r="F691" s="125"/>
      <c r="G691" s="143"/>
      <c r="H691" s="143"/>
      <c r="I691" s="144"/>
      <c r="J691" s="144"/>
      <c r="K691" s="144"/>
      <c r="L691" s="144"/>
      <c r="M691" s="144"/>
      <c r="N691" s="144"/>
      <c r="O691" s="144"/>
      <c r="P691" s="145"/>
      <c r="Q691" s="144"/>
      <c r="R691" s="132"/>
      <c r="S691" s="132"/>
      <c r="T691" s="132"/>
      <c r="U691" s="8"/>
      <c r="V691" s="122"/>
    </row>
    <row r="692" spans="1:22">
      <c r="A692" s="132"/>
      <c r="B692" s="132"/>
      <c r="C692" s="132"/>
      <c r="D692" s="132"/>
      <c r="E692" s="125"/>
      <c r="F692" s="125"/>
      <c r="G692" s="143"/>
      <c r="H692" s="143"/>
      <c r="I692" s="144"/>
      <c r="J692" s="144"/>
      <c r="K692" s="144"/>
      <c r="L692" s="144"/>
      <c r="M692" s="144"/>
      <c r="N692" s="144"/>
      <c r="O692" s="144"/>
      <c r="P692" s="145"/>
      <c r="Q692" s="144"/>
      <c r="R692" s="132"/>
      <c r="S692" s="132"/>
      <c r="T692" s="132"/>
      <c r="U692" s="8"/>
      <c r="V692" s="122"/>
    </row>
    <row r="693" spans="1:22">
      <c r="A693" s="132"/>
      <c r="B693" s="132"/>
      <c r="C693" s="132"/>
      <c r="D693" s="132"/>
      <c r="E693" s="125"/>
      <c r="F693" s="125"/>
      <c r="G693" s="143"/>
      <c r="H693" s="143"/>
      <c r="I693" s="144"/>
      <c r="J693" s="144"/>
      <c r="K693" s="144"/>
      <c r="L693" s="144"/>
      <c r="M693" s="144"/>
      <c r="N693" s="144"/>
      <c r="O693" s="144"/>
      <c r="P693" s="145"/>
      <c r="Q693" s="144"/>
      <c r="R693" s="132"/>
      <c r="S693" s="132"/>
      <c r="T693" s="132"/>
      <c r="U693" s="8"/>
      <c r="V693" s="122"/>
    </row>
    <row r="694" spans="1:22">
      <c r="A694" s="132"/>
      <c r="B694" s="132"/>
      <c r="C694" s="132"/>
      <c r="D694" s="132"/>
      <c r="E694" s="125"/>
      <c r="F694" s="125"/>
      <c r="G694" s="143"/>
      <c r="H694" s="143"/>
      <c r="I694" s="144"/>
      <c r="J694" s="144"/>
      <c r="K694" s="144"/>
      <c r="L694" s="144"/>
      <c r="M694" s="144"/>
      <c r="N694" s="144"/>
      <c r="O694" s="144"/>
      <c r="P694" s="145"/>
      <c r="Q694" s="144"/>
      <c r="R694" s="132"/>
      <c r="S694" s="132"/>
      <c r="T694" s="132"/>
      <c r="U694" s="8"/>
      <c r="V694" s="122"/>
    </row>
    <row r="695" spans="1:22">
      <c r="A695" s="132"/>
      <c r="B695" s="132"/>
      <c r="C695" s="132"/>
      <c r="D695" s="132"/>
      <c r="E695" s="125"/>
      <c r="F695" s="125"/>
      <c r="G695" s="143"/>
      <c r="H695" s="143"/>
      <c r="I695" s="144"/>
      <c r="J695" s="144"/>
      <c r="K695" s="144"/>
      <c r="L695" s="144"/>
      <c r="M695" s="144"/>
      <c r="N695" s="144"/>
      <c r="O695" s="144"/>
      <c r="P695" s="145"/>
      <c r="Q695" s="144"/>
      <c r="R695" s="132"/>
      <c r="S695" s="132"/>
      <c r="T695" s="132"/>
      <c r="U695" s="8"/>
      <c r="V695" s="122"/>
    </row>
    <row r="696" spans="1:22">
      <c r="A696" s="132"/>
      <c r="B696" s="132"/>
      <c r="C696" s="132"/>
      <c r="D696" s="132"/>
      <c r="E696" s="125"/>
      <c r="F696" s="125"/>
      <c r="G696" s="143"/>
      <c r="H696" s="143"/>
      <c r="I696" s="144"/>
      <c r="J696" s="144"/>
      <c r="K696" s="144"/>
      <c r="L696" s="144"/>
      <c r="M696" s="144"/>
      <c r="N696" s="144"/>
      <c r="O696" s="144"/>
      <c r="P696" s="145"/>
      <c r="Q696" s="144"/>
      <c r="R696" s="132"/>
      <c r="S696" s="132"/>
      <c r="T696" s="132"/>
      <c r="U696" s="8"/>
      <c r="V696" s="122"/>
    </row>
    <row r="697" spans="1:22">
      <c r="A697" s="132"/>
      <c r="B697" s="132"/>
      <c r="C697" s="132"/>
      <c r="D697" s="132"/>
      <c r="E697" s="125"/>
      <c r="F697" s="125"/>
      <c r="G697" s="143"/>
      <c r="H697" s="143"/>
      <c r="I697" s="144"/>
      <c r="J697" s="144"/>
      <c r="K697" s="144"/>
      <c r="L697" s="144"/>
      <c r="M697" s="144"/>
      <c r="N697" s="144"/>
      <c r="O697" s="144"/>
      <c r="P697" s="145"/>
      <c r="Q697" s="144"/>
      <c r="R697" s="132"/>
      <c r="S697" s="132"/>
      <c r="T697" s="132"/>
      <c r="U697" s="8"/>
      <c r="V697" s="122"/>
    </row>
    <row r="698" spans="1:22">
      <c r="A698" s="132"/>
      <c r="B698" s="132"/>
      <c r="C698" s="132"/>
      <c r="D698" s="132"/>
      <c r="E698" s="125"/>
      <c r="F698" s="125"/>
      <c r="G698" s="143"/>
      <c r="H698" s="143"/>
      <c r="I698" s="144"/>
      <c r="J698" s="144"/>
      <c r="K698" s="144"/>
      <c r="L698" s="144"/>
      <c r="M698" s="144"/>
      <c r="N698" s="144"/>
      <c r="O698" s="144"/>
      <c r="P698" s="145"/>
      <c r="Q698" s="144"/>
      <c r="R698" s="132"/>
      <c r="S698" s="132"/>
      <c r="T698" s="132"/>
      <c r="U698" s="8"/>
      <c r="V698" s="122"/>
    </row>
    <row r="699" spans="1:22">
      <c r="A699" s="132"/>
      <c r="B699" s="132"/>
      <c r="C699" s="132"/>
      <c r="D699" s="132"/>
      <c r="E699" s="125"/>
      <c r="F699" s="125"/>
      <c r="G699" s="143"/>
      <c r="H699" s="143"/>
      <c r="I699" s="144"/>
      <c r="J699" s="144"/>
      <c r="K699" s="144"/>
      <c r="L699" s="144"/>
      <c r="M699" s="144"/>
      <c r="N699" s="144"/>
      <c r="O699" s="144"/>
      <c r="P699" s="145"/>
      <c r="Q699" s="144"/>
      <c r="R699" s="132"/>
      <c r="S699" s="132"/>
      <c r="T699" s="132"/>
      <c r="U699" s="8"/>
      <c r="V699" s="122"/>
    </row>
    <row r="700" spans="1:22">
      <c r="A700" s="132"/>
      <c r="B700" s="132"/>
      <c r="C700" s="132"/>
      <c r="D700" s="132"/>
      <c r="E700" s="125"/>
      <c r="F700" s="125"/>
      <c r="G700" s="143"/>
      <c r="H700" s="143"/>
      <c r="I700" s="144"/>
      <c r="J700" s="144"/>
      <c r="K700" s="144"/>
      <c r="L700" s="144"/>
      <c r="M700" s="144"/>
      <c r="N700" s="144"/>
      <c r="O700" s="144"/>
      <c r="P700" s="145"/>
      <c r="Q700" s="144"/>
      <c r="R700" s="132"/>
      <c r="S700" s="132"/>
      <c r="T700" s="132"/>
      <c r="U700" s="8"/>
      <c r="V700" s="122"/>
    </row>
    <row r="701" spans="1:22">
      <c r="A701" s="132"/>
      <c r="B701" s="132"/>
      <c r="C701" s="132"/>
      <c r="D701" s="132"/>
      <c r="E701" s="125"/>
      <c r="F701" s="125"/>
      <c r="G701" s="143"/>
      <c r="H701" s="143"/>
      <c r="I701" s="144"/>
      <c r="J701" s="144"/>
      <c r="K701" s="144"/>
      <c r="L701" s="144"/>
      <c r="M701" s="144"/>
      <c r="N701" s="144"/>
      <c r="O701" s="144"/>
      <c r="P701" s="145"/>
      <c r="Q701" s="144"/>
      <c r="R701" s="132"/>
      <c r="S701" s="132"/>
      <c r="T701" s="132"/>
      <c r="U701" s="8"/>
      <c r="V701" s="122"/>
    </row>
    <row r="702" spans="1:22">
      <c r="A702" s="132"/>
      <c r="B702" s="132"/>
      <c r="C702" s="132"/>
      <c r="D702" s="132"/>
      <c r="E702" s="125"/>
      <c r="F702" s="125"/>
      <c r="G702" s="143"/>
      <c r="H702" s="143"/>
      <c r="I702" s="144"/>
      <c r="J702" s="144"/>
      <c r="K702" s="144"/>
      <c r="L702" s="144"/>
      <c r="M702" s="144"/>
      <c r="N702" s="144"/>
      <c r="O702" s="144"/>
      <c r="P702" s="145"/>
      <c r="Q702" s="144"/>
      <c r="R702" s="132"/>
      <c r="S702" s="132"/>
      <c r="T702" s="132"/>
      <c r="U702" s="8"/>
      <c r="V702" s="122"/>
    </row>
    <row r="703" spans="1:22">
      <c r="A703" s="132"/>
      <c r="B703" s="132"/>
      <c r="C703" s="132"/>
      <c r="D703" s="132"/>
      <c r="E703" s="125"/>
      <c r="F703" s="125"/>
      <c r="G703" s="143"/>
      <c r="H703" s="143"/>
      <c r="I703" s="144"/>
      <c r="J703" s="144"/>
      <c r="K703" s="144"/>
      <c r="L703" s="144"/>
      <c r="M703" s="144"/>
      <c r="N703" s="144"/>
      <c r="O703" s="144"/>
      <c r="P703" s="145"/>
      <c r="Q703" s="144"/>
      <c r="R703" s="132"/>
      <c r="S703" s="132"/>
      <c r="T703" s="132"/>
      <c r="U703" s="8"/>
      <c r="V703" s="122"/>
    </row>
    <row r="704" spans="1:22">
      <c r="A704" s="132"/>
      <c r="B704" s="132"/>
      <c r="C704" s="132"/>
      <c r="D704" s="132"/>
      <c r="E704" s="125"/>
      <c r="F704" s="125"/>
      <c r="G704" s="143"/>
      <c r="H704" s="143"/>
      <c r="I704" s="144"/>
      <c r="J704" s="144"/>
      <c r="K704" s="144"/>
      <c r="L704" s="144"/>
      <c r="M704" s="144"/>
      <c r="N704" s="144"/>
      <c r="O704" s="144"/>
      <c r="P704" s="145"/>
      <c r="Q704" s="144"/>
      <c r="R704" s="132"/>
      <c r="S704" s="132"/>
      <c r="T704" s="132"/>
      <c r="U704" s="8"/>
      <c r="V704" s="122"/>
    </row>
    <row r="705" spans="1:22">
      <c r="A705" s="132"/>
      <c r="B705" s="132"/>
      <c r="C705" s="132"/>
      <c r="D705" s="132"/>
      <c r="E705" s="125"/>
      <c r="F705" s="125"/>
      <c r="G705" s="143"/>
      <c r="H705" s="143"/>
      <c r="I705" s="144"/>
      <c r="J705" s="144"/>
      <c r="K705" s="144"/>
      <c r="L705" s="144"/>
      <c r="M705" s="144"/>
      <c r="N705" s="144"/>
      <c r="O705" s="144"/>
      <c r="P705" s="145"/>
      <c r="Q705" s="144"/>
      <c r="R705" s="132"/>
      <c r="S705" s="132"/>
      <c r="T705" s="132"/>
      <c r="U705" s="8"/>
      <c r="V705" s="122"/>
    </row>
    <row r="706" spans="1:22">
      <c r="A706" s="132"/>
      <c r="B706" s="132"/>
      <c r="C706" s="132"/>
      <c r="D706" s="132"/>
      <c r="E706" s="125"/>
      <c r="F706" s="125"/>
      <c r="G706" s="143"/>
      <c r="H706" s="143"/>
      <c r="I706" s="144"/>
      <c r="J706" s="144"/>
      <c r="K706" s="144"/>
      <c r="L706" s="144"/>
      <c r="M706" s="144"/>
      <c r="N706" s="144"/>
      <c r="O706" s="144"/>
      <c r="P706" s="145"/>
      <c r="Q706" s="144"/>
      <c r="R706" s="132"/>
      <c r="S706" s="132"/>
      <c r="T706" s="132"/>
      <c r="U706" s="8"/>
      <c r="V706" s="122"/>
    </row>
    <row r="707" spans="1:22">
      <c r="A707" s="132"/>
      <c r="B707" s="132"/>
      <c r="C707" s="132"/>
      <c r="D707" s="132"/>
      <c r="E707" s="125"/>
      <c r="F707" s="125"/>
      <c r="G707" s="143"/>
      <c r="H707" s="143"/>
      <c r="I707" s="144"/>
      <c r="J707" s="144"/>
      <c r="K707" s="144"/>
      <c r="L707" s="144"/>
      <c r="M707" s="144"/>
      <c r="N707" s="144"/>
      <c r="O707" s="144"/>
      <c r="P707" s="145"/>
      <c r="Q707" s="144"/>
      <c r="R707" s="132"/>
      <c r="S707" s="132"/>
      <c r="T707" s="132"/>
      <c r="U707" s="8"/>
      <c r="V707" s="122"/>
    </row>
    <row r="708" spans="1:22">
      <c r="A708" s="132"/>
      <c r="B708" s="132"/>
      <c r="C708" s="132"/>
      <c r="D708" s="132"/>
      <c r="E708" s="125"/>
      <c r="F708" s="125"/>
      <c r="G708" s="143"/>
      <c r="H708" s="143"/>
      <c r="I708" s="144"/>
      <c r="J708" s="144"/>
      <c r="K708" s="144"/>
      <c r="L708" s="144"/>
      <c r="M708" s="144"/>
      <c r="N708" s="144"/>
      <c r="O708" s="144"/>
      <c r="P708" s="145"/>
      <c r="Q708" s="144"/>
      <c r="R708" s="132"/>
      <c r="S708" s="132"/>
      <c r="T708" s="132"/>
      <c r="U708" s="8"/>
      <c r="V708" s="122"/>
    </row>
    <row r="709" spans="1:22">
      <c r="A709" s="132"/>
      <c r="B709" s="132"/>
      <c r="C709" s="132"/>
      <c r="D709" s="132"/>
      <c r="E709" s="125"/>
      <c r="F709" s="125"/>
      <c r="G709" s="143"/>
      <c r="H709" s="143"/>
      <c r="I709" s="144"/>
      <c r="J709" s="144"/>
      <c r="K709" s="144"/>
      <c r="L709" s="144"/>
      <c r="M709" s="144"/>
      <c r="N709" s="144"/>
      <c r="O709" s="144"/>
      <c r="P709" s="145"/>
      <c r="Q709" s="144"/>
      <c r="R709" s="132"/>
      <c r="S709" s="132"/>
      <c r="T709" s="132"/>
      <c r="U709" s="8"/>
      <c r="V709" s="122"/>
    </row>
    <row r="710" spans="1:22">
      <c r="A710" s="132"/>
      <c r="B710" s="132"/>
      <c r="C710" s="132"/>
      <c r="D710" s="132"/>
      <c r="E710" s="125"/>
      <c r="F710" s="125"/>
      <c r="G710" s="143"/>
      <c r="H710" s="143"/>
      <c r="I710" s="144"/>
      <c r="J710" s="144"/>
      <c r="K710" s="144"/>
      <c r="L710" s="144"/>
      <c r="M710" s="144"/>
      <c r="N710" s="144"/>
      <c r="O710" s="144"/>
      <c r="P710" s="145"/>
      <c r="Q710" s="144"/>
      <c r="R710" s="132"/>
      <c r="S710" s="132"/>
      <c r="T710" s="132"/>
      <c r="U710" s="8"/>
      <c r="V710" s="122"/>
    </row>
    <row r="711" spans="1:22">
      <c r="A711" s="132"/>
      <c r="B711" s="132"/>
      <c r="C711" s="132"/>
      <c r="D711" s="132"/>
      <c r="E711" s="125"/>
      <c r="F711" s="125"/>
      <c r="G711" s="143"/>
      <c r="H711" s="143"/>
      <c r="I711" s="144"/>
      <c r="J711" s="144"/>
      <c r="K711" s="144"/>
      <c r="L711" s="144"/>
      <c r="M711" s="144"/>
      <c r="N711" s="144"/>
      <c r="O711" s="144"/>
      <c r="P711" s="145"/>
      <c r="Q711" s="144"/>
      <c r="R711" s="132"/>
      <c r="S711" s="132"/>
      <c r="T711" s="132"/>
      <c r="U711" s="8"/>
      <c r="V711" s="122"/>
    </row>
    <row r="712" spans="1:22">
      <c r="A712" s="132"/>
      <c r="B712" s="132"/>
      <c r="C712" s="132"/>
      <c r="D712" s="132"/>
      <c r="E712" s="125"/>
      <c r="F712" s="125"/>
      <c r="G712" s="143"/>
      <c r="H712" s="143"/>
      <c r="I712" s="144"/>
      <c r="J712" s="144"/>
      <c r="K712" s="144"/>
      <c r="L712" s="144"/>
      <c r="M712" s="144"/>
      <c r="N712" s="144"/>
      <c r="O712" s="144"/>
      <c r="P712" s="145"/>
      <c r="Q712" s="144"/>
      <c r="R712" s="132"/>
      <c r="S712" s="132"/>
      <c r="T712" s="132"/>
      <c r="U712" s="8"/>
      <c r="V712" s="122"/>
    </row>
    <row r="713" spans="1:22">
      <c r="A713" s="132"/>
      <c r="B713" s="132"/>
      <c r="C713" s="132"/>
      <c r="D713" s="132"/>
      <c r="E713" s="125"/>
      <c r="F713" s="125"/>
      <c r="G713" s="143"/>
      <c r="H713" s="143"/>
      <c r="I713" s="144"/>
      <c r="J713" s="144"/>
      <c r="K713" s="144"/>
      <c r="L713" s="144"/>
      <c r="M713" s="144"/>
      <c r="N713" s="144"/>
      <c r="O713" s="144"/>
      <c r="P713" s="145"/>
      <c r="Q713" s="144"/>
      <c r="R713" s="132"/>
      <c r="S713" s="132"/>
      <c r="T713" s="132"/>
      <c r="U713" s="8"/>
      <c r="V713" s="122"/>
    </row>
    <row r="714" spans="1:22">
      <c r="A714" s="132"/>
      <c r="B714" s="132"/>
      <c r="C714" s="132"/>
      <c r="D714" s="132"/>
      <c r="E714" s="125"/>
      <c r="F714" s="125"/>
      <c r="G714" s="143"/>
      <c r="H714" s="143"/>
      <c r="I714" s="144"/>
      <c r="J714" s="144"/>
      <c r="K714" s="144"/>
      <c r="L714" s="144"/>
      <c r="M714" s="144"/>
      <c r="N714" s="144"/>
      <c r="O714" s="144"/>
      <c r="P714" s="145"/>
      <c r="Q714" s="144"/>
      <c r="R714" s="132"/>
      <c r="S714" s="132"/>
      <c r="T714" s="132"/>
      <c r="U714" s="8"/>
      <c r="V714" s="122"/>
    </row>
    <row r="715" spans="1:22">
      <c r="A715" s="132"/>
      <c r="B715" s="132"/>
      <c r="C715" s="132"/>
      <c r="D715" s="132"/>
      <c r="E715" s="125"/>
      <c r="F715" s="125"/>
      <c r="G715" s="143"/>
      <c r="H715" s="143"/>
      <c r="I715" s="144"/>
      <c r="J715" s="144"/>
      <c r="K715" s="144"/>
      <c r="L715" s="144"/>
      <c r="M715" s="144"/>
      <c r="N715" s="144"/>
      <c r="O715" s="144"/>
      <c r="P715" s="145"/>
      <c r="Q715" s="144"/>
      <c r="R715" s="132"/>
      <c r="S715" s="146"/>
      <c r="T715" s="146"/>
      <c r="U715" s="8"/>
      <c r="V715" s="122"/>
    </row>
    <row r="716" spans="1:22">
      <c r="A716" s="132"/>
      <c r="B716" s="132"/>
      <c r="C716" s="132"/>
      <c r="D716" s="132"/>
      <c r="E716" s="125"/>
      <c r="F716" s="125"/>
      <c r="G716" s="143"/>
      <c r="H716" s="143"/>
      <c r="I716" s="144"/>
      <c r="J716" s="144"/>
      <c r="K716" s="144"/>
      <c r="L716" s="144"/>
      <c r="M716" s="144"/>
      <c r="N716" s="144"/>
      <c r="O716" s="144"/>
      <c r="P716" s="145"/>
      <c r="Q716" s="144"/>
      <c r="R716" s="132"/>
      <c r="S716" s="146"/>
      <c r="T716" s="146"/>
      <c r="U716" s="8"/>
      <c r="V716" s="122"/>
    </row>
    <row r="717" spans="1:22">
      <c r="A717" s="132"/>
      <c r="B717" s="132"/>
      <c r="C717" s="132"/>
      <c r="D717" s="132"/>
      <c r="E717" s="125"/>
      <c r="F717" s="125"/>
      <c r="G717" s="143"/>
      <c r="H717" s="143"/>
      <c r="I717" s="144"/>
      <c r="J717" s="144"/>
      <c r="K717" s="144"/>
      <c r="L717" s="144"/>
      <c r="M717" s="144"/>
      <c r="N717" s="144"/>
      <c r="O717" s="144"/>
      <c r="P717" s="145"/>
      <c r="Q717" s="144"/>
      <c r="R717" s="132"/>
      <c r="S717" s="146"/>
      <c r="T717" s="146"/>
      <c r="U717" s="8"/>
      <c r="V717" s="122"/>
    </row>
    <row r="718" spans="1:22">
      <c r="A718" s="132"/>
      <c r="B718" s="132"/>
      <c r="C718" s="132"/>
      <c r="D718" s="132"/>
      <c r="E718" s="125"/>
      <c r="F718" s="125"/>
      <c r="G718" s="143"/>
      <c r="H718" s="143"/>
      <c r="I718" s="144"/>
      <c r="J718" s="144"/>
      <c r="K718" s="144"/>
      <c r="L718" s="144"/>
      <c r="M718" s="144"/>
      <c r="N718" s="144"/>
      <c r="O718" s="144"/>
      <c r="P718" s="145"/>
      <c r="Q718" s="144"/>
      <c r="R718" s="132"/>
      <c r="S718" s="146"/>
      <c r="T718" s="146"/>
      <c r="U718" s="8"/>
      <c r="V718" s="122"/>
    </row>
    <row r="719" spans="1:22">
      <c r="A719" s="132"/>
      <c r="B719" s="132"/>
      <c r="C719" s="132"/>
      <c r="D719" s="132"/>
      <c r="E719" s="125"/>
      <c r="F719" s="125"/>
      <c r="G719" s="143"/>
      <c r="H719" s="143"/>
      <c r="I719" s="144"/>
      <c r="J719" s="144"/>
      <c r="K719" s="144"/>
      <c r="L719" s="144"/>
      <c r="M719" s="144"/>
      <c r="N719" s="144"/>
      <c r="O719" s="144"/>
      <c r="P719" s="145"/>
      <c r="Q719" s="144"/>
      <c r="R719" s="132"/>
      <c r="S719" s="146"/>
      <c r="T719" s="146"/>
      <c r="U719" s="8"/>
      <c r="V719" s="122"/>
    </row>
    <row r="720" spans="1:22">
      <c r="A720" s="132"/>
      <c r="B720" s="132"/>
      <c r="C720" s="132"/>
      <c r="D720" s="132"/>
      <c r="E720" s="125"/>
      <c r="F720" s="125"/>
      <c r="G720" s="143"/>
      <c r="H720" s="143"/>
      <c r="I720" s="144"/>
      <c r="J720" s="144"/>
      <c r="K720" s="144"/>
      <c r="L720" s="144"/>
      <c r="M720" s="144"/>
      <c r="N720" s="144"/>
      <c r="O720" s="144"/>
      <c r="P720" s="145"/>
      <c r="Q720" s="144"/>
      <c r="R720" s="132"/>
      <c r="S720" s="146"/>
      <c r="T720" s="146"/>
      <c r="U720" s="8"/>
      <c r="V720" s="122"/>
    </row>
    <row r="721" spans="1:22">
      <c r="A721" s="132"/>
      <c r="B721" s="132"/>
      <c r="C721" s="132"/>
      <c r="D721" s="132"/>
      <c r="E721" s="125"/>
      <c r="F721" s="125"/>
      <c r="G721" s="143"/>
      <c r="H721" s="143"/>
      <c r="I721" s="144"/>
      <c r="J721" s="144"/>
      <c r="K721" s="144"/>
      <c r="L721" s="144"/>
      <c r="M721" s="144"/>
      <c r="N721" s="144"/>
      <c r="O721" s="144"/>
      <c r="P721" s="145"/>
      <c r="Q721" s="144"/>
      <c r="R721" s="132"/>
      <c r="S721" s="146"/>
      <c r="T721" s="146"/>
      <c r="U721" s="8"/>
      <c r="V721" s="122"/>
    </row>
    <row r="722" spans="1:22">
      <c r="A722" s="132"/>
      <c r="B722" s="132"/>
      <c r="C722" s="132"/>
      <c r="D722" s="132"/>
      <c r="E722" s="125"/>
      <c r="F722" s="125"/>
      <c r="G722" s="143"/>
      <c r="H722" s="143"/>
      <c r="I722" s="144"/>
      <c r="J722" s="144"/>
      <c r="K722" s="144"/>
      <c r="L722" s="144"/>
      <c r="M722" s="144"/>
      <c r="N722" s="144"/>
      <c r="O722" s="144"/>
      <c r="P722" s="145"/>
      <c r="Q722" s="144"/>
      <c r="R722" s="132"/>
      <c r="S722" s="146"/>
      <c r="T722" s="146"/>
      <c r="U722" s="8"/>
      <c r="V722" s="122"/>
    </row>
    <row r="723" spans="1:22">
      <c r="A723" s="132"/>
      <c r="B723" s="132"/>
      <c r="C723" s="132"/>
      <c r="D723" s="132"/>
      <c r="E723" s="125"/>
      <c r="F723" s="125"/>
      <c r="G723" s="143"/>
      <c r="H723" s="143"/>
      <c r="I723" s="144"/>
      <c r="J723" s="144"/>
      <c r="K723" s="144"/>
      <c r="L723" s="144"/>
      <c r="M723" s="144"/>
      <c r="N723" s="144"/>
      <c r="O723" s="144"/>
      <c r="P723" s="145"/>
      <c r="Q723" s="144"/>
      <c r="R723" s="132"/>
      <c r="S723" s="146"/>
      <c r="T723" s="146"/>
      <c r="U723" s="8"/>
      <c r="V723" s="122"/>
    </row>
    <row r="724" spans="1:22">
      <c r="A724" s="132"/>
      <c r="B724" s="132"/>
      <c r="C724" s="132"/>
      <c r="D724" s="132"/>
      <c r="E724" s="125"/>
      <c r="F724" s="125"/>
      <c r="G724" s="143"/>
      <c r="H724" s="143"/>
      <c r="I724" s="144"/>
      <c r="J724" s="144"/>
      <c r="K724" s="144"/>
      <c r="L724" s="144"/>
      <c r="M724" s="144"/>
      <c r="N724" s="144"/>
      <c r="O724" s="144"/>
      <c r="P724" s="145"/>
      <c r="Q724" s="144"/>
      <c r="R724" s="132"/>
      <c r="S724" s="146"/>
      <c r="T724" s="146"/>
      <c r="U724" s="8"/>
      <c r="V724" s="122"/>
    </row>
    <row r="725" spans="1:22">
      <c r="A725" s="132"/>
      <c r="B725" s="132"/>
      <c r="C725" s="132"/>
      <c r="D725" s="132"/>
      <c r="E725" s="125"/>
      <c r="F725" s="125"/>
      <c r="G725" s="143"/>
      <c r="H725" s="143"/>
      <c r="I725" s="144"/>
      <c r="J725" s="144"/>
      <c r="K725" s="144"/>
      <c r="L725" s="144"/>
      <c r="M725" s="144"/>
      <c r="N725" s="144"/>
      <c r="O725" s="144"/>
      <c r="P725" s="145"/>
      <c r="Q725" s="144"/>
      <c r="R725" s="132"/>
      <c r="S725" s="146"/>
      <c r="T725" s="146"/>
      <c r="U725" s="8"/>
      <c r="V725" s="122"/>
    </row>
    <row r="726" spans="1:22">
      <c r="A726" s="132"/>
      <c r="B726" s="132"/>
      <c r="C726" s="132"/>
      <c r="D726" s="132"/>
      <c r="E726" s="125"/>
      <c r="F726" s="125"/>
      <c r="G726" s="143"/>
      <c r="H726" s="143"/>
      <c r="I726" s="144"/>
      <c r="J726" s="144"/>
      <c r="K726" s="144"/>
      <c r="L726" s="144"/>
      <c r="M726" s="144"/>
      <c r="N726" s="144"/>
      <c r="O726" s="144"/>
      <c r="P726" s="145"/>
      <c r="Q726" s="144"/>
      <c r="R726" s="132"/>
      <c r="S726" s="146"/>
      <c r="T726" s="146"/>
      <c r="U726" s="8"/>
      <c r="V726" s="122"/>
    </row>
    <row r="727" spans="1:22">
      <c r="A727" s="132"/>
      <c r="B727" s="132"/>
      <c r="C727" s="132"/>
      <c r="D727" s="132"/>
      <c r="E727" s="125"/>
      <c r="F727" s="125"/>
      <c r="G727" s="143"/>
      <c r="H727" s="143"/>
      <c r="I727" s="144"/>
      <c r="J727" s="144"/>
      <c r="K727" s="144"/>
      <c r="L727" s="144"/>
      <c r="M727" s="144"/>
      <c r="N727" s="144"/>
      <c r="O727" s="144"/>
      <c r="P727" s="145"/>
      <c r="Q727" s="144"/>
      <c r="R727" s="132"/>
      <c r="S727" s="146"/>
      <c r="T727" s="146"/>
      <c r="U727" s="8"/>
      <c r="V727" s="122"/>
    </row>
    <row r="728" spans="1:22">
      <c r="A728" s="132"/>
      <c r="B728" s="132"/>
      <c r="C728" s="132"/>
      <c r="D728" s="132"/>
      <c r="E728" s="125"/>
      <c r="F728" s="125"/>
      <c r="G728" s="143"/>
      <c r="H728" s="143"/>
      <c r="I728" s="144"/>
      <c r="J728" s="144"/>
      <c r="K728" s="144"/>
      <c r="L728" s="144"/>
      <c r="M728" s="144"/>
      <c r="N728" s="144"/>
      <c r="O728" s="144"/>
      <c r="P728" s="145"/>
      <c r="Q728" s="144"/>
      <c r="R728" s="132"/>
      <c r="S728" s="146"/>
      <c r="T728" s="146"/>
      <c r="U728" s="8"/>
      <c r="V728" s="122"/>
    </row>
    <row r="729" spans="1:22">
      <c r="A729" s="132"/>
      <c r="B729" s="132"/>
      <c r="C729" s="132"/>
      <c r="D729" s="132"/>
      <c r="E729" s="125"/>
      <c r="F729" s="125"/>
      <c r="G729" s="143"/>
      <c r="H729" s="143"/>
      <c r="I729" s="144"/>
      <c r="J729" s="144"/>
      <c r="K729" s="144"/>
      <c r="L729" s="144"/>
      <c r="M729" s="144"/>
      <c r="N729" s="144"/>
      <c r="O729" s="144"/>
      <c r="P729" s="145"/>
      <c r="Q729" s="144"/>
      <c r="R729" s="132"/>
      <c r="S729" s="146"/>
      <c r="T729" s="146"/>
      <c r="U729" s="8"/>
      <c r="V729" s="122"/>
    </row>
    <row r="730" spans="1:22">
      <c r="A730" s="132"/>
      <c r="B730" s="132"/>
      <c r="C730" s="132"/>
      <c r="D730" s="132"/>
      <c r="E730" s="125"/>
      <c r="F730" s="125"/>
      <c r="G730" s="143"/>
      <c r="H730" s="143"/>
      <c r="I730" s="144"/>
      <c r="J730" s="144"/>
      <c r="K730" s="144"/>
      <c r="L730" s="144"/>
      <c r="M730" s="144"/>
      <c r="N730" s="144"/>
      <c r="O730" s="144"/>
      <c r="P730" s="145"/>
      <c r="Q730" s="144"/>
      <c r="R730" s="132"/>
      <c r="S730" s="146"/>
      <c r="T730" s="146"/>
      <c r="U730" s="8"/>
      <c r="V730" s="122"/>
    </row>
    <row r="731" spans="1:22">
      <c r="A731" s="132"/>
      <c r="B731" s="132"/>
      <c r="C731" s="132"/>
      <c r="D731" s="132"/>
      <c r="E731" s="125"/>
      <c r="F731" s="125"/>
      <c r="G731" s="143"/>
      <c r="H731" s="143"/>
      <c r="I731" s="144"/>
      <c r="J731" s="144"/>
      <c r="K731" s="144"/>
      <c r="L731" s="144"/>
      <c r="M731" s="144"/>
      <c r="N731" s="144"/>
      <c r="O731" s="144"/>
      <c r="P731" s="145"/>
      <c r="Q731" s="144"/>
      <c r="R731" s="132"/>
      <c r="S731" s="146"/>
      <c r="T731" s="146"/>
      <c r="U731" s="8"/>
      <c r="V731" s="122"/>
    </row>
    <row r="732" spans="1:22">
      <c r="A732" s="132"/>
      <c r="B732" s="132"/>
      <c r="C732" s="132"/>
      <c r="D732" s="132"/>
      <c r="E732" s="125"/>
      <c r="F732" s="125"/>
      <c r="G732" s="143"/>
      <c r="H732" s="143"/>
      <c r="I732" s="144"/>
      <c r="J732" s="144"/>
      <c r="K732" s="144"/>
      <c r="L732" s="144"/>
      <c r="M732" s="144"/>
      <c r="N732" s="144"/>
      <c r="O732" s="144"/>
      <c r="P732" s="145"/>
      <c r="Q732" s="144"/>
      <c r="R732" s="132"/>
      <c r="S732" s="146"/>
      <c r="T732" s="146"/>
      <c r="U732" s="8"/>
      <c r="V732" s="122"/>
    </row>
    <row r="733" spans="1:22">
      <c r="A733" s="132"/>
      <c r="B733" s="132"/>
      <c r="C733" s="132"/>
      <c r="D733" s="132"/>
      <c r="E733" s="125"/>
      <c r="F733" s="125"/>
      <c r="G733" s="143"/>
      <c r="H733" s="143"/>
      <c r="I733" s="144"/>
      <c r="J733" s="144"/>
      <c r="K733" s="144"/>
      <c r="L733" s="144"/>
      <c r="M733" s="144"/>
      <c r="N733" s="144"/>
      <c r="O733" s="144"/>
      <c r="P733" s="145"/>
      <c r="Q733" s="144"/>
      <c r="R733" s="132"/>
      <c r="S733" s="146"/>
      <c r="T733" s="146"/>
      <c r="U733" s="8"/>
      <c r="V733" s="122"/>
    </row>
    <row r="734" spans="1:22">
      <c r="A734" s="132"/>
      <c r="B734" s="132"/>
      <c r="C734" s="132"/>
      <c r="D734" s="132"/>
      <c r="E734" s="125"/>
      <c r="F734" s="125"/>
      <c r="G734" s="143"/>
      <c r="H734" s="143"/>
      <c r="I734" s="144"/>
      <c r="J734" s="144"/>
      <c r="K734" s="144"/>
      <c r="L734" s="144"/>
      <c r="M734" s="144"/>
      <c r="N734" s="144"/>
      <c r="O734" s="144"/>
      <c r="P734" s="145"/>
      <c r="Q734" s="144"/>
      <c r="R734" s="132"/>
      <c r="S734" s="146"/>
      <c r="T734" s="146"/>
      <c r="U734" s="8"/>
      <c r="V734" s="122"/>
    </row>
    <row r="735" spans="1:22">
      <c r="A735" s="132"/>
      <c r="B735" s="132"/>
      <c r="C735" s="132"/>
      <c r="D735" s="132"/>
      <c r="E735" s="125"/>
      <c r="F735" s="125"/>
      <c r="G735" s="143"/>
      <c r="H735" s="143"/>
      <c r="I735" s="144"/>
      <c r="J735" s="144"/>
      <c r="K735" s="144"/>
      <c r="L735" s="144"/>
      <c r="M735" s="144"/>
      <c r="N735" s="144"/>
      <c r="O735" s="144"/>
      <c r="P735" s="145"/>
      <c r="Q735" s="144"/>
      <c r="R735" s="132"/>
      <c r="S735" s="146"/>
      <c r="T735" s="146"/>
      <c r="U735" s="8"/>
      <c r="V735" s="122"/>
    </row>
  </sheetData>
  <mergeCells count="39">
    <mergeCell ref="P60:Q60"/>
    <mergeCell ref="R60:S60"/>
    <mergeCell ref="U60:U61"/>
    <mergeCell ref="E60:E61"/>
    <mergeCell ref="G60:G61"/>
    <mergeCell ref="H60:H61"/>
    <mergeCell ref="I60:I61"/>
    <mergeCell ref="K60:L60"/>
    <mergeCell ref="N60:N61"/>
    <mergeCell ref="A57:D57"/>
    <mergeCell ref="A58:D58"/>
    <mergeCell ref="A59:D59"/>
    <mergeCell ref="A60:A61"/>
    <mergeCell ref="B60:B61"/>
    <mergeCell ref="C60:C61"/>
    <mergeCell ref="D60:D61"/>
    <mergeCell ref="U3:U4"/>
    <mergeCell ref="A5:A28"/>
    <mergeCell ref="B5:B28"/>
    <mergeCell ref="B29:D29"/>
    <mergeCell ref="A30:A56"/>
    <mergeCell ref="B30:B56"/>
    <mergeCell ref="E52:F52"/>
    <mergeCell ref="M3:M4"/>
    <mergeCell ref="N3:N4"/>
    <mergeCell ref="O3:O4"/>
    <mergeCell ref="P3:Q3"/>
    <mergeCell ref="R3:S3"/>
    <mergeCell ref="T3:T4"/>
    <mergeCell ref="A1:U1"/>
    <mergeCell ref="A3:A4"/>
    <mergeCell ref="B3:B4"/>
    <mergeCell ref="C3:C4"/>
    <mergeCell ref="D3:D4"/>
    <mergeCell ref="E3:F4"/>
    <mergeCell ref="G3:G4"/>
    <mergeCell ref="H3:H4"/>
    <mergeCell ref="I3:J3"/>
    <mergeCell ref="K3:L4"/>
  </mergeCells>
  <phoneticPr fontId="3" type="noConversion"/>
  <printOptions horizontalCentered="1"/>
  <pageMargins left="0.70866141732283472" right="0.35433070866141736" top="0.43" bottom="0.19685039370078741" header="0.27559055118110237" footer="0.15748031496062992"/>
  <pageSetup paperSize="9" scale="85" orientation="landscape" blackAndWhite="1" r:id="rId1"/>
  <headerFooter alignWithMargins="0"/>
  <rowBreaks count="1" manualBreakCount="1"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필지별조서</vt:lpstr>
      <vt:lpstr>필지별조서!Print_Area</vt:lpstr>
      <vt:lpstr>필지별조서!Print_Titles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2020-09-09T07:58:57Z</dcterms:created>
  <dcterms:modified xsi:type="dcterms:W3CDTF">2020-09-09T07:59:23Z</dcterms:modified>
</cp:coreProperties>
</file>