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620" windowHeight="7455" activeTab="1"/>
  </bookViews>
  <sheets>
    <sheet name="필지별내역" sheetId="4" r:id="rId1"/>
    <sheet name="필지별조서" sheetId="1" r:id="rId2"/>
  </sheets>
  <definedNames>
    <definedName name="_xlnm._FilterDatabase" localSheetId="1" hidden="1">필지별조서!$B$4:$K$4</definedName>
    <definedName name="Document_array">{"Book1"}</definedName>
    <definedName name="_xlnm.Print_Area" localSheetId="0">필지별내역!$A$1:$L$5</definedName>
    <definedName name="_xlnm.Print_Area" localSheetId="1">필지별조서!$A$1:$K$125</definedName>
    <definedName name="_xlnm.Print_Titles" localSheetId="1">필지별조서!$1:$4</definedName>
    <definedName name="SDF">{"Book1"}</definedName>
    <definedName name="출장지">INDIRECT("데이타!A4:a"&amp;COUNTA(#REF!)+3)</definedName>
  </definedNames>
  <calcPr calcId="145621"/>
</workbook>
</file>

<file path=xl/calcChain.xml><?xml version="1.0" encoding="utf-8"?>
<calcChain xmlns="http://schemas.openxmlformats.org/spreadsheetml/2006/main">
  <c r="F5" i="1" l="1"/>
  <c r="E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05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54" i="1"/>
  <c r="G32" i="1"/>
  <c r="G40" i="1" l="1"/>
  <c r="G39" i="1"/>
  <c r="G38" i="1"/>
  <c r="G37" i="1"/>
  <c r="G36" i="1"/>
  <c r="G35" i="1"/>
  <c r="G34" i="1"/>
  <c r="G33" i="1"/>
  <c r="G31" i="1"/>
  <c r="G30" i="1"/>
  <c r="G29" i="1"/>
  <c r="G28" i="1"/>
  <c r="G27" i="1"/>
  <c r="G26" i="1"/>
  <c r="H4" i="4" l="1"/>
  <c r="G4" i="4"/>
  <c r="F4" i="4"/>
  <c r="E4" i="4"/>
  <c r="G25" i="1"/>
  <c r="G24" i="1"/>
  <c r="G9" i="1"/>
  <c r="G8" i="1"/>
  <c r="G7" i="1"/>
  <c r="G6" i="1"/>
  <c r="G14" i="1"/>
  <c r="G15" i="1"/>
  <c r="G16" i="1"/>
  <c r="E5" i="4" l="1"/>
  <c r="J5" i="4" l="1"/>
  <c r="G23" i="1" l="1"/>
  <c r="G22" i="1"/>
  <c r="G21" i="1"/>
  <c r="G20" i="1"/>
  <c r="G19" i="1"/>
  <c r="G18" i="1"/>
  <c r="G17" i="1"/>
  <c r="G10" i="1" l="1"/>
  <c r="G5" i="1" s="1"/>
  <c r="G11" i="1"/>
  <c r="G12" i="1"/>
  <c r="G13" i="1"/>
  <c r="I4" i="4"/>
  <c r="I5" i="4" s="1"/>
  <c r="F5" i="4"/>
  <c r="H5" i="4" l="1"/>
  <c r="G5" i="4" l="1"/>
</calcChain>
</file>

<file path=xl/sharedStrings.xml><?xml version="1.0" encoding="utf-8"?>
<sst xmlns="http://schemas.openxmlformats.org/spreadsheetml/2006/main" count="685" uniqueCount="358">
  <si>
    <t>읍면</t>
  </si>
  <si>
    <t>리</t>
  </si>
  <si>
    <t>지번</t>
  </si>
  <si>
    <t>소유자</t>
    <phoneticPr fontId="2" type="noConversion"/>
  </si>
  <si>
    <t>성명</t>
    <phoneticPr fontId="2" type="noConversion"/>
  </si>
  <si>
    <t>주소</t>
    <phoneticPr fontId="2" type="noConversion"/>
  </si>
  <si>
    <t>비고</t>
    <phoneticPr fontId="2" type="noConversion"/>
  </si>
  <si>
    <t>제외면적
(ha)</t>
    <phoneticPr fontId="2" type="noConversion"/>
  </si>
  <si>
    <t>사업면적
(ha)</t>
    <phoneticPr fontId="2" type="noConversion"/>
  </si>
  <si>
    <t>제외사유</t>
    <phoneticPr fontId="2" type="noConversion"/>
  </si>
  <si>
    <t>임반명</t>
    <phoneticPr fontId="3" type="noConversion"/>
  </si>
  <si>
    <t>소반명</t>
    <phoneticPr fontId="3" type="noConversion"/>
  </si>
  <si>
    <t>임야소재지</t>
    <phoneticPr fontId="3" type="noConversion"/>
  </si>
  <si>
    <t>지적면적
(ha)</t>
    <phoneticPr fontId="3" type="noConversion"/>
  </si>
  <si>
    <t>사업면적
(ha)</t>
    <phoneticPr fontId="3" type="noConversion"/>
  </si>
  <si>
    <t>약제
소요량(ℓ)</t>
    <phoneticPr fontId="3" type="noConversion"/>
  </si>
  <si>
    <t xml:space="preserve">표준지 </t>
    <phoneticPr fontId="3" type="noConversion"/>
  </si>
  <si>
    <t>사업종</t>
    <phoneticPr fontId="3" type="noConversion"/>
  </si>
  <si>
    <t>비고</t>
    <phoneticPr fontId="3" type="noConversion"/>
  </si>
  <si>
    <t>읍면</t>
    <phoneticPr fontId="3" type="noConversion"/>
  </si>
  <si>
    <t>리</t>
    <phoneticPr fontId="3" type="noConversion"/>
  </si>
  <si>
    <t>지번수</t>
    <phoneticPr fontId="3" type="noConversion"/>
  </si>
  <si>
    <t>면적</t>
    <phoneticPr fontId="3" type="noConversion"/>
  </si>
  <si>
    <t>개소</t>
    <phoneticPr fontId="3" type="noConversion"/>
  </si>
  <si>
    <t>1-0</t>
    <phoneticPr fontId="3" type="noConversion"/>
  </si>
  <si>
    <t>솔껍질깍지벌레 나무주사</t>
    <phoneticPr fontId="3" type="noConversion"/>
  </si>
  <si>
    <t>총  계</t>
    <phoneticPr fontId="3" type="noConversion"/>
  </si>
  <si>
    <t>1-0</t>
    <phoneticPr fontId="2" type="noConversion"/>
  </si>
  <si>
    <t>지산</t>
    <phoneticPr fontId="3" type="noConversion"/>
  </si>
  <si>
    <t>와우</t>
    <phoneticPr fontId="3" type="noConversion"/>
  </si>
  <si>
    <t>지산</t>
    <phoneticPr fontId="3" type="noConversion"/>
  </si>
  <si>
    <t>와우</t>
    <phoneticPr fontId="3" type="noConversion"/>
  </si>
  <si>
    <t>105-1</t>
  </si>
  <si>
    <t>106</t>
  </si>
  <si>
    <t>106-1</t>
  </si>
  <si>
    <t>107</t>
  </si>
  <si>
    <t>108-1</t>
  </si>
  <si>
    <t>108-2</t>
  </si>
  <si>
    <t>108-3</t>
  </si>
  <si>
    <t>116</t>
  </si>
  <si>
    <t>지적면적
(ha)</t>
    <phoneticPr fontId="2" type="noConversion"/>
  </si>
  <si>
    <t>묘지</t>
    <phoneticPr fontId="3" type="noConversion"/>
  </si>
  <si>
    <t>개간</t>
  </si>
  <si>
    <t>개간</t>
    <phoneticPr fontId="3" type="noConversion"/>
  </si>
  <si>
    <t>개간, 묘지</t>
    <phoneticPr fontId="3" type="noConversion"/>
  </si>
  <si>
    <t>개간,소경목</t>
    <phoneticPr fontId="3" type="noConversion"/>
  </si>
  <si>
    <t>암석지</t>
  </si>
  <si>
    <t>정*국</t>
  </si>
  <si>
    <t>전*애</t>
  </si>
  <si>
    <t>최*환</t>
  </si>
  <si>
    <t>김*경</t>
  </si>
  <si>
    <t>김*진</t>
  </si>
  <si>
    <t>최*여</t>
  </si>
  <si>
    <t>강*선</t>
  </si>
  <si>
    <t>정*진</t>
  </si>
  <si>
    <t>108</t>
  </si>
  <si>
    <t>109</t>
  </si>
  <si>
    <t>개간지</t>
    <phoneticPr fontId="3" type="noConversion"/>
  </si>
  <si>
    <t>최*운</t>
  </si>
  <si>
    <t>지산</t>
    <phoneticPr fontId="3" type="noConversion"/>
  </si>
  <si>
    <t>110</t>
  </si>
  <si>
    <t>개간, 묘지</t>
    <phoneticPr fontId="3" type="noConversion"/>
  </si>
  <si>
    <t>개간, 묘지</t>
    <phoneticPr fontId="3" type="noConversion"/>
  </si>
  <si>
    <t>이*희</t>
  </si>
  <si>
    <t>111</t>
  </si>
  <si>
    <t>이*순</t>
  </si>
  <si>
    <t>112</t>
  </si>
  <si>
    <t>개간, 묘지</t>
    <phoneticPr fontId="3" type="noConversion"/>
  </si>
  <si>
    <t>최*례</t>
  </si>
  <si>
    <t>와우</t>
    <phoneticPr fontId="3" type="noConversion"/>
  </si>
  <si>
    <t>113</t>
  </si>
  <si>
    <t>암석지</t>
    <phoneticPr fontId="3" type="noConversion"/>
  </si>
  <si>
    <t>김*태</t>
  </si>
  <si>
    <t>114</t>
  </si>
  <si>
    <t>개간</t>
    <phoneticPr fontId="3" type="noConversion"/>
  </si>
  <si>
    <t>윤*원</t>
  </si>
  <si>
    <t>115</t>
  </si>
  <si>
    <t>임*심</t>
  </si>
  <si>
    <t>93-1</t>
    <phoneticPr fontId="2" type="noConversion"/>
  </si>
  <si>
    <t>94</t>
    <phoneticPr fontId="2" type="noConversion"/>
  </si>
  <si>
    <t>95</t>
    <phoneticPr fontId="2" type="noConversion"/>
  </si>
  <si>
    <t>96</t>
    <phoneticPr fontId="2" type="noConversion"/>
  </si>
  <si>
    <t>개간</t>
    <phoneticPr fontId="2" type="noConversion"/>
  </si>
  <si>
    <t>개간</t>
    <phoneticPr fontId="2" type="noConversion"/>
  </si>
  <si>
    <t>개간</t>
    <phoneticPr fontId="2" type="noConversion"/>
  </si>
  <si>
    <t xml:space="preserve">2018년 솔껍질깍지벌레 나무주사사업-(지산와우지구)  필지별 내역서 </t>
    <phoneticPr fontId="2" type="noConversion"/>
  </si>
  <si>
    <t>지산</t>
    <phoneticPr fontId="3" type="noConversion"/>
  </si>
  <si>
    <t>가학</t>
    <phoneticPr fontId="3" type="noConversion"/>
  </si>
  <si>
    <t>134</t>
    <phoneticPr fontId="2" type="noConversion"/>
  </si>
  <si>
    <t>개간</t>
    <phoneticPr fontId="2" type="noConversion"/>
  </si>
  <si>
    <t>135</t>
    <phoneticPr fontId="2" type="noConversion"/>
  </si>
  <si>
    <t>136</t>
    <phoneticPr fontId="2" type="noConversion"/>
  </si>
  <si>
    <t>묘지</t>
    <phoneticPr fontId="2" type="noConversion"/>
  </si>
  <si>
    <t>137</t>
    <phoneticPr fontId="2" type="noConversion"/>
  </si>
  <si>
    <t>미립목지</t>
    <phoneticPr fontId="2" type="noConversion"/>
  </si>
  <si>
    <t>138</t>
    <phoneticPr fontId="2" type="noConversion"/>
  </si>
  <si>
    <t>139</t>
    <phoneticPr fontId="2" type="noConversion"/>
  </si>
  <si>
    <t>무입목지</t>
    <phoneticPr fontId="2" type="noConversion"/>
  </si>
  <si>
    <t>160</t>
    <phoneticPr fontId="2" type="noConversion"/>
  </si>
  <si>
    <t>차기사업</t>
    <phoneticPr fontId="2" type="noConversion"/>
  </si>
  <si>
    <t>162</t>
    <phoneticPr fontId="2" type="noConversion"/>
  </si>
  <si>
    <t>163</t>
    <phoneticPr fontId="2" type="noConversion"/>
  </si>
  <si>
    <t>164</t>
    <phoneticPr fontId="2" type="noConversion"/>
  </si>
  <si>
    <t>165</t>
    <phoneticPr fontId="2" type="noConversion"/>
  </si>
  <si>
    <t>166</t>
    <phoneticPr fontId="2" type="noConversion"/>
  </si>
  <si>
    <t>167-1</t>
    <phoneticPr fontId="2" type="noConversion"/>
  </si>
  <si>
    <t>167-2</t>
    <phoneticPr fontId="2" type="noConversion"/>
  </si>
  <si>
    <t>2018년 솔껍질깍지벌레 나무주사사업 필지별 조서</t>
    <phoneticPr fontId="2" type="noConversion"/>
  </si>
  <si>
    <t>지산</t>
  </si>
  <si>
    <t>가치</t>
  </si>
  <si>
    <t>92</t>
  </si>
  <si>
    <t>개간, 묘지</t>
  </si>
  <si>
    <t>93</t>
  </si>
  <si>
    <t>94</t>
  </si>
  <si>
    <t>95</t>
  </si>
  <si>
    <t>96</t>
  </si>
  <si>
    <t>97-1</t>
  </si>
  <si>
    <t>98-1</t>
  </si>
  <si>
    <t>99-2</t>
  </si>
  <si>
    <t>99-3</t>
  </si>
  <si>
    <t>100</t>
  </si>
  <si>
    <t>101</t>
  </si>
  <si>
    <t>102</t>
  </si>
  <si>
    <t>임회</t>
  </si>
  <si>
    <t>굴포</t>
  </si>
  <si>
    <t>3</t>
  </si>
  <si>
    <t>4</t>
  </si>
  <si>
    <t>5</t>
  </si>
  <si>
    <t>6</t>
  </si>
  <si>
    <t>7-1</t>
  </si>
  <si>
    <t>8-1</t>
  </si>
  <si>
    <t>9-1</t>
  </si>
  <si>
    <t>미립목지</t>
  </si>
  <si>
    <t>10-1</t>
  </si>
  <si>
    <t>11-1</t>
  </si>
  <si>
    <t>12-1</t>
  </si>
  <si>
    <t>13-1</t>
  </si>
  <si>
    <t>15</t>
  </si>
  <si>
    <t>16-1</t>
  </si>
  <si>
    <t>16-2</t>
  </si>
  <si>
    <t>18-1</t>
  </si>
  <si>
    <t>19</t>
  </si>
  <si>
    <t>20-1</t>
  </si>
  <si>
    <t>21</t>
  </si>
  <si>
    <t>22</t>
  </si>
  <si>
    <t>23</t>
  </si>
  <si>
    <t>24</t>
  </si>
  <si>
    <t>27</t>
  </si>
  <si>
    <t>28</t>
  </si>
  <si>
    <t>29</t>
  </si>
  <si>
    <t>30-1</t>
  </si>
  <si>
    <t>31</t>
  </si>
  <si>
    <t>32</t>
  </si>
  <si>
    <t>33</t>
  </si>
  <si>
    <t>34</t>
  </si>
  <si>
    <t>35</t>
  </si>
  <si>
    <t>36-1</t>
  </si>
  <si>
    <t>37</t>
  </si>
  <si>
    <t>계</t>
    <phoneticPr fontId="2" type="noConversion"/>
  </si>
  <si>
    <t>문*대</t>
    <phoneticPr fontId="2" type="noConversion"/>
  </si>
  <si>
    <t>장*신</t>
    <phoneticPr fontId="2" type="noConversion"/>
  </si>
  <si>
    <t>서*림</t>
    <phoneticPr fontId="2" type="noConversion"/>
  </si>
  <si>
    <t>정*동</t>
    <phoneticPr fontId="2" type="noConversion"/>
  </si>
  <si>
    <t>전*숙</t>
    <phoneticPr fontId="2" type="noConversion"/>
  </si>
  <si>
    <t>김*재</t>
    <phoneticPr fontId="2" type="noConversion"/>
  </si>
  <si>
    <t>정*승</t>
    <phoneticPr fontId="2" type="noConversion"/>
  </si>
  <si>
    <t>강*숙</t>
    <phoneticPr fontId="2" type="noConversion"/>
  </si>
  <si>
    <t>김*서</t>
    <phoneticPr fontId="2" type="noConversion"/>
  </si>
  <si>
    <t>박*연</t>
    <phoneticPr fontId="2" type="noConversion"/>
  </si>
  <si>
    <t>안*훈</t>
    <phoneticPr fontId="2" type="noConversion"/>
  </si>
  <si>
    <t>김*인</t>
    <phoneticPr fontId="2" type="noConversion"/>
  </si>
  <si>
    <t>이*따</t>
    <phoneticPr fontId="2" type="noConversion"/>
  </si>
  <si>
    <t>이*자</t>
    <phoneticPr fontId="2" type="noConversion"/>
  </si>
  <si>
    <t>박*성</t>
    <phoneticPr fontId="2" type="noConversion"/>
  </si>
  <si>
    <t>박*애</t>
    <phoneticPr fontId="2" type="noConversion"/>
  </si>
  <si>
    <t>강*원</t>
    <phoneticPr fontId="2" type="noConversion"/>
  </si>
  <si>
    <t>정*천</t>
    <phoneticPr fontId="2" type="noConversion"/>
  </si>
  <si>
    <t>오*철</t>
    <phoneticPr fontId="2" type="noConversion"/>
  </si>
  <si>
    <t>정*연</t>
    <phoneticPr fontId="2" type="noConversion"/>
  </si>
  <si>
    <t>이*순</t>
    <phoneticPr fontId="2" type="noConversion"/>
  </si>
  <si>
    <t>김*일</t>
    <phoneticPr fontId="2" type="noConversion"/>
  </si>
  <si>
    <t>임*식</t>
    <phoneticPr fontId="2" type="noConversion"/>
  </si>
  <si>
    <t>김*옥</t>
    <phoneticPr fontId="2" type="noConversion"/>
  </si>
  <si>
    <t>김*성</t>
    <phoneticPr fontId="2" type="noConversion"/>
  </si>
  <si>
    <t>서*희</t>
    <phoneticPr fontId="2" type="noConversion"/>
  </si>
  <si>
    <t>박*진</t>
    <phoneticPr fontId="2" type="noConversion"/>
  </si>
  <si>
    <t>정*담</t>
    <phoneticPr fontId="2" type="noConversion"/>
  </si>
  <si>
    <t>조*래</t>
    <phoneticPr fontId="2" type="noConversion"/>
  </si>
  <si>
    <t>이*진</t>
    <phoneticPr fontId="2" type="noConversion"/>
  </si>
  <si>
    <t>전남 진도군 임회면 상만리</t>
    <phoneticPr fontId="2" type="noConversion"/>
  </si>
  <si>
    <t>조*환</t>
    <phoneticPr fontId="2" type="noConversion"/>
  </si>
  <si>
    <t>강*학</t>
    <phoneticPr fontId="2" type="noConversion"/>
  </si>
  <si>
    <t>이*수</t>
    <phoneticPr fontId="2" type="noConversion"/>
  </si>
  <si>
    <t>조*석</t>
    <phoneticPr fontId="2" type="noConversion"/>
  </si>
  <si>
    <t>송*분</t>
    <phoneticPr fontId="2" type="noConversion"/>
  </si>
  <si>
    <t>박*수</t>
    <phoneticPr fontId="2" type="noConversion"/>
  </si>
  <si>
    <t>이*심</t>
    <phoneticPr fontId="2" type="noConversion"/>
  </si>
  <si>
    <t>김*수</t>
    <phoneticPr fontId="2" type="noConversion"/>
  </si>
  <si>
    <t>이*우</t>
    <phoneticPr fontId="2" type="noConversion"/>
  </si>
  <si>
    <t>김*돌</t>
    <phoneticPr fontId="2" type="noConversion"/>
  </si>
  <si>
    <t>박*섭</t>
    <phoneticPr fontId="2" type="noConversion"/>
  </si>
  <si>
    <t>안동*씨사문중</t>
    <phoneticPr fontId="2" type="noConversion"/>
  </si>
  <si>
    <t>박*월</t>
    <phoneticPr fontId="2" type="noConversion"/>
  </si>
  <si>
    <t>강*호</t>
    <phoneticPr fontId="2" type="noConversion"/>
  </si>
  <si>
    <t>강*백</t>
    <phoneticPr fontId="2" type="noConversion"/>
  </si>
  <si>
    <t>강*문</t>
    <phoneticPr fontId="2" type="noConversion"/>
  </si>
  <si>
    <t>조*동</t>
    <phoneticPr fontId="2" type="noConversion"/>
  </si>
  <si>
    <t>이*조</t>
    <phoneticPr fontId="2" type="noConversion"/>
  </si>
  <si>
    <t>조*현</t>
    <phoneticPr fontId="2" type="noConversion"/>
  </si>
  <si>
    <t>조*정</t>
    <phoneticPr fontId="2" type="noConversion"/>
  </si>
  <si>
    <t>이*현</t>
    <phoneticPr fontId="2" type="noConversion"/>
  </si>
  <si>
    <t>이*구</t>
    <phoneticPr fontId="2" type="noConversion"/>
  </si>
  <si>
    <t>547-3임</t>
    <phoneticPr fontId="2" type="noConversion"/>
  </si>
  <si>
    <t>가학</t>
    <phoneticPr fontId="2" type="noConversion"/>
  </si>
  <si>
    <t>지산</t>
    <phoneticPr fontId="2" type="noConversion"/>
  </si>
  <si>
    <t>지번외</t>
    <phoneticPr fontId="2" type="noConversion"/>
  </si>
  <si>
    <t>103</t>
    <phoneticPr fontId="2" type="noConversion"/>
  </si>
  <si>
    <t>91-2</t>
    <phoneticPr fontId="2" type="noConversion"/>
  </si>
  <si>
    <t>90-4</t>
    <phoneticPr fontId="2" type="noConversion"/>
  </si>
  <si>
    <t>90-1</t>
    <phoneticPr fontId="2" type="noConversion"/>
  </si>
  <si>
    <t>89</t>
    <phoneticPr fontId="2" type="noConversion"/>
  </si>
  <si>
    <t>83</t>
    <phoneticPr fontId="2" type="noConversion"/>
  </si>
  <si>
    <t>82</t>
    <phoneticPr fontId="2" type="noConversion"/>
  </si>
  <si>
    <t>81</t>
    <phoneticPr fontId="2" type="noConversion"/>
  </si>
  <si>
    <t>81-2</t>
    <phoneticPr fontId="2" type="noConversion"/>
  </si>
  <si>
    <t>81-3</t>
    <phoneticPr fontId="2" type="noConversion"/>
  </si>
  <si>
    <t>80</t>
    <phoneticPr fontId="2" type="noConversion"/>
  </si>
  <si>
    <t>79</t>
    <phoneticPr fontId="2" type="noConversion"/>
  </si>
  <si>
    <t>77-2</t>
    <phoneticPr fontId="2" type="noConversion"/>
  </si>
  <si>
    <t>77-9</t>
    <phoneticPr fontId="2" type="noConversion"/>
  </si>
  <si>
    <t>77-10</t>
    <phoneticPr fontId="2" type="noConversion"/>
  </si>
  <si>
    <t>76</t>
    <phoneticPr fontId="2" type="noConversion"/>
  </si>
  <si>
    <t>75</t>
    <phoneticPr fontId="2" type="noConversion"/>
  </si>
  <si>
    <t>73-4</t>
    <phoneticPr fontId="2" type="noConversion"/>
  </si>
  <si>
    <t>암석지</t>
    <phoneticPr fontId="2" type="noConversion"/>
  </si>
  <si>
    <t>묘지</t>
    <phoneticPr fontId="2" type="noConversion"/>
  </si>
  <si>
    <t>개간</t>
    <phoneticPr fontId="2" type="noConversion"/>
  </si>
  <si>
    <t>묘지</t>
    <phoneticPr fontId="3" type="noConversion"/>
  </si>
  <si>
    <t>40</t>
    <phoneticPr fontId="2" type="noConversion"/>
  </si>
  <si>
    <t>41-1</t>
    <phoneticPr fontId="2" type="noConversion"/>
  </si>
  <si>
    <t>41-2</t>
    <phoneticPr fontId="2" type="noConversion"/>
  </si>
  <si>
    <t>44-3</t>
    <phoneticPr fontId="2" type="noConversion"/>
  </si>
  <si>
    <t>44-1</t>
    <phoneticPr fontId="2" type="noConversion"/>
  </si>
  <si>
    <t>50</t>
    <phoneticPr fontId="2" type="noConversion"/>
  </si>
  <si>
    <t>52-2</t>
    <phoneticPr fontId="2" type="noConversion"/>
  </si>
  <si>
    <t>51</t>
    <phoneticPr fontId="2" type="noConversion"/>
  </si>
  <si>
    <t>56-1</t>
    <phoneticPr fontId="2" type="noConversion"/>
  </si>
  <si>
    <t>61</t>
    <phoneticPr fontId="2" type="noConversion"/>
  </si>
  <si>
    <t>60-1</t>
    <phoneticPr fontId="2" type="noConversion"/>
  </si>
  <si>
    <t>60-2</t>
    <phoneticPr fontId="2" type="noConversion"/>
  </si>
  <si>
    <t>57</t>
    <phoneticPr fontId="2" type="noConversion"/>
  </si>
  <si>
    <t>58-1</t>
    <phoneticPr fontId="2" type="noConversion"/>
  </si>
  <si>
    <t>59</t>
    <phoneticPr fontId="2" type="noConversion"/>
  </si>
  <si>
    <t>58-2</t>
    <phoneticPr fontId="2" type="noConversion"/>
  </si>
  <si>
    <t>63-1</t>
    <phoneticPr fontId="2" type="noConversion"/>
  </si>
  <si>
    <t>64-1</t>
    <phoneticPr fontId="2" type="noConversion"/>
  </si>
  <si>
    <t>65-1</t>
    <phoneticPr fontId="2" type="noConversion"/>
  </si>
  <si>
    <t>번호</t>
    <phoneticPr fontId="2" type="noConversion"/>
  </si>
  <si>
    <t xml:space="preserve">전남 진도군 지산면 와우길 </t>
    <phoneticPr fontId="2" type="noConversion"/>
  </si>
  <si>
    <t xml:space="preserve">전남 진도군 지산면 가치리 </t>
    <phoneticPr fontId="2" type="noConversion"/>
  </si>
  <si>
    <t xml:space="preserve">전남 진도군 지산면 와우리 </t>
    <phoneticPr fontId="2" type="noConversion"/>
  </si>
  <si>
    <t xml:space="preserve">전남 진도군 지산면 보전리 </t>
    <phoneticPr fontId="2" type="noConversion"/>
  </si>
  <si>
    <t xml:space="preserve">전남 진도군 지산면 가치리 </t>
    <phoneticPr fontId="2" type="noConversion"/>
  </si>
  <si>
    <t xml:space="preserve">서울 송파구 마천동 </t>
    <phoneticPr fontId="2" type="noConversion"/>
  </si>
  <si>
    <t>서울 강동구 암사동</t>
    <phoneticPr fontId="2" type="noConversion"/>
  </si>
  <si>
    <t xml:space="preserve">서울 강동구 명일동 </t>
    <phoneticPr fontId="2" type="noConversion"/>
  </si>
  <si>
    <t>전남 진도군 지산면 가치리</t>
    <phoneticPr fontId="2" type="noConversion"/>
  </si>
  <si>
    <t>충남 아산시 둔포면 석고리</t>
    <phoneticPr fontId="2" type="noConversion"/>
  </si>
  <si>
    <t>전남 무안군 삼향면 임성리</t>
    <phoneticPr fontId="2" type="noConversion"/>
  </si>
  <si>
    <t xml:space="preserve">전남 진도군 지산면 고야리 </t>
    <phoneticPr fontId="2" type="noConversion"/>
  </si>
  <si>
    <t xml:space="preserve">인천 남구 용현동 </t>
    <phoneticPr fontId="2" type="noConversion"/>
  </si>
  <si>
    <t xml:space="preserve">서울 서초구 방배동 </t>
    <phoneticPr fontId="2" type="noConversion"/>
  </si>
  <si>
    <t xml:space="preserve">서울 용산구 이촌동 </t>
    <phoneticPr fontId="2" type="noConversion"/>
  </si>
  <si>
    <t xml:space="preserve">경기 안성시 아양동 </t>
    <phoneticPr fontId="2" type="noConversion"/>
  </si>
  <si>
    <t xml:space="preserve">인천 동구 송현동 </t>
    <phoneticPr fontId="2" type="noConversion"/>
  </si>
  <si>
    <t xml:space="preserve">전남 진도군 지산면 가학리 </t>
    <phoneticPr fontId="2" type="noConversion"/>
  </si>
  <si>
    <t>전남 진도군 진도읍 교동리</t>
    <phoneticPr fontId="2" type="noConversion"/>
  </si>
  <si>
    <t>서울특별시 강남구 삼성로</t>
    <phoneticPr fontId="2" type="noConversion"/>
  </si>
  <si>
    <t>서울특별시 강남구 역삼동</t>
    <phoneticPr fontId="2" type="noConversion"/>
  </si>
  <si>
    <t>전남 영암군 미암면 방죽골길</t>
    <phoneticPr fontId="2" type="noConversion"/>
  </si>
  <si>
    <t>경기도 안양시 만안구 안양동</t>
    <phoneticPr fontId="2" type="noConversion"/>
  </si>
  <si>
    <t>인천광역시 남도구 구월동</t>
    <phoneticPr fontId="2" type="noConversion"/>
  </si>
  <si>
    <t xml:space="preserve">진도군 지산면 심동리 </t>
    <phoneticPr fontId="2" type="noConversion"/>
  </si>
  <si>
    <t xml:space="preserve">서울특별시 광진구 광장동 </t>
    <phoneticPr fontId="2" type="noConversion"/>
  </si>
  <si>
    <t xml:space="preserve">서울특별시 강동구 둔천동 </t>
    <phoneticPr fontId="2" type="noConversion"/>
  </si>
  <si>
    <t>전남 진도군 지산면 가학리</t>
    <phoneticPr fontId="2" type="noConversion"/>
  </si>
  <si>
    <t>전남 진도군 진도읍 남문길</t>
    <phoneticPr fontId="2" type="noConversion"/>
  </si>
  <si>
    <t>경기도 용인시 수지구 성복동</t>
    <phoneticPr fontId="2" type="noConversion"/>
  </si>
  <si>
    <t xml:space="preserve">전북 임실군 신평면 원천리 </t>
    <phoneticPr fontId="2" type="noConversion"/>
  </si>
  <si>
    <t>광주광역시 서구 월드컴4강로</t>
    <phoneticPr fontId="2" type="noConversion"/>
  </si>
  <si>
    <t xml:space="preserve">경상북도 경주시 산내면 소호로 </t>
    <phoneticPr fontId="2" type="noConversion"/>
  </si>
  <si>
    <t>서울특별시 노원구 공룡로</t>
    <phoneticPr fontId="2" type="noConversion"/>
  </si>
  <si>
    <t>인천광역시 부평구 산곡동</t>
    <phoneticPr fontId="2" type="noConversion"/>
  </si>
  <si>
    <t>전남 진도군 지산면 가치리</t>
    <phoneticPr fontId="2" type="noConversion"/>
  </si>
  <si>
    <t>김*박</t>
    <phoneticPr fontId="2" type="noConversion"/>
  </si>
  <si>
    <t>이*현</t>
    <phoneticPr fontId="2" type="noConversion"/>
  </si>
  <si>
    <t>충청북도 청주시 상당구</t>
    <phoneticPr fontId="2" type="noConversion"/>
  </si>
  <si>
    <t>박*영</t>
    <phoneticPr fontId="2" type="noConversion"/>
  </si>
  <si>
    <t>임*섭</t>
    <phoneticPr fontId="2" type="noConversion"/>
  </si>
  <si>
    <t>전*숙</t>
    <phoneticPr fontId="2" type="noConversion"/>
  </si>
  <si>
    <t>전남 진도군 지산면 가치길</t>
    <phoneticPr fontId="2" type="noConversion"/>
  </si>
  <si>
    <t>정*흔</t>
    <phoneticPr fontId="2" type="noConversion"/>
  </si>
  <si>
    <t>이*중</t>
    <phoneticPr fontId="2" type="noConversion"/>
  </si>
  <si>
    <t>박*의</t>
    <phoneticPr fontId="2" type="noConversion"/>
  </si>
  <si>
    <t>서울특별시 성북구 승인로</t>
    <phoneticPr fontId="2" type="noConversion"/>
  </si>
  <si>
    <t>박*환</t>
    <phoneticPr fontId="2" type="noConversion"/>
  </si>
  <si>
    <t>이*호</t>
    <phoneticPr fontId="2" type="noConversion"/>
  </si>
  <si>
    <t>강*운</t>
    <phoneticPr fontId="2" type="noConversion"/>
  </si>
  <si>
    <t>강*섭</t>
    <phoneticPr fontId="2" type="noConversion"/>
  </si>
  <si>
    <t>서울특별시 송파구 마천로</t>
    <phoneticPr fontId="2" type="noConversion"/>
  </si>
  <si>
    <t>강*희</t>
    <phoneticPr fontId="2" type="noConversion"/>
  </si>
  <si>
    <t>김*춘</t>
    <phoneticPr fontId="2" type="noConversion"/>
  </si>
  <si>
    <t>이*영</t>
    <phoneticPr fontId="2" type="noConversion"/>
  </si>
  <si>
    <t>전남 진도군 임회면 석교리</t>
    <phoneticPr fontId="2" type="noConversion"/>
  </si>
  <si>
    <t>김*진</t>
    <phoneticPr fontId="2" type="noConversion"/>
  </si>
  <si>
    <t>전남 진도군 임회면 굴포리</t>
    <phoneticPr fontId="2" type="noConversion"/>
  </si>
  <si>
    <t xml:space="preserve">전남 진도군 임회면  삼막리 </t>
    <phoneticPr fontId="2" type="noConversion"/>
  </si>
  <si>
    <t xml:space="preserve">전남 진도군 진도읍 성내리 </t>
    <phoneticPr fontId="2" type="noConversion"/>
  </si>
  <si>
    <t>경기도 광명시 새터로</t>
    <phoneticPr fontId="2" type="noConversion"/>
  </si>
  <si>
    <t xml:space="preserve">서울특별시 서대문구 천연동 </t>
    <phoneticPr fontId="2" type="noConversion"/>
  </si>
  <si>
    <t>서울특별시 서대문구 독립문로</t>
    <phoneticPr fontId="2" type="noConversion"/>
  </si>
  <si>
    <t xml:space="preserve">전남 진도군 임회면 굴포리 </t>
    <phoneticPr fontId="2" type="noConversion"/>
  </si>
  <si>
    <t>전남 진도군 임회면 백동리</t>
    <phoneticPr fontId="2" type="noConversion"/>
  </si>
  <si>
    <t>전남 진도군 임회면 굴포리</t>
    <phoneticPr fontId="2" type="noConversion"/>
  </si>
  <si>
    <t>전남 진도군 임회면 굴포리</t>
    <phoneticPr fontId="2" type="noConversion"/>
  </si>
  <si>
    <t>전남 진도군 진도웁 동외리</t>
    <phoneticPr fontId="2" type="noConversion"/>
  </si>
  <si>
    <t>경기도 안산시 단원구 원초로</t>
    <phoneticPr fontId="2" type="noConversion"/>
  </si>
  <si>
    <t>전남 진도군 진도읍 서부해안로</t>
    <phoneticPr fontId="2" type="noConversion"/>
  </si>
  <si>
    <t>제주특별시 북제주군 애월읍 고내리</t>
    <phoneticPr fontId="2" type="noConversion"/>
  </si>
  <si>
    <t>전남 진도군 임회면 굴포리</t>
    <phoneticPr fontId="2" type="noConversion"/>
  </si>
  <si>
    <t>박*춘</t>
    <phoneticPr fontId="2" type="noConversion"/>
  </si>
  <si>
    <t>이*선</t>
    <phoneticPr fontId="2" type="noConversion"/>
  </si>
  <si>
    <t>전남 진도군 임회면 굴포길</t>
    <phoneticPr fontId="2" type="noConversion"/>
  </si>
  <si>
    <t>충청북도 청주시 사직동</t>
    <phoneticPr fontId="2" type="noConversion"/>
  </si>
  <si>
    <t>박*국</t>
    <phoneticPr fontId="2" type="noConversion"/>
  </si>
  <si>
    <t>이*술</t>
    <phoneticPr fontId="2" type="noConversion"/>
  </si>
  <si>
    <t>전남 진도군 임회면 남동리</t>
    <phoneticPr fontId="2" type="noConversion"/>
  </si>
  <si>
    <t>이*삼</t>
    <phoneticPr fontId="2" type="noConversion"/>
  </si>
  <si>
    <t>김*만</t>
    <phoneticPr fontId="2" type="noConversion"/>
  </si>
  <si>
    <t>경상남도 양산시 북정중앙로</t>
    <phoneticPr fontId="2" type="noConversion"/>
  </si>
  <si>
    <t>박*철</t>
    <phoneticPr fontId="2" type="noConversion"/>
  </si>
  <si>
    <t>서울특별시 강남구 압구정동</t>
    <phoneticPr fontId="2" type="noConversion"/>
  </si>
  <si>
    <t>박*선</t>
    <phoneticPr fontId="2" type="noConversion"/>
  </si>
  <si>
    <t>전남 진도군 임회면 석교길</t>
    <phoneticPr fontId="2" type="noConversion"/>
  </si>
  <si>
    <t>박*수</t>
    <phoneticPr fontId="2" type="noConversion"/>
  </si>
  <si>
    <t>전남 장성군 장성읍 부흥리</t>
    <phoneticPr fontId="2" type="noConversion"/>
  </si>
  <si>
    <t>김*남</t>
    <phoneticPr fontId="2" type="noConversion"/>
  </si>
  <si>
    <t>박*연</t>
    <phoneticPr fontId="2" type="noConversion"/>
  </si>
  <si>
    <t>박*규</t>
    <phoneticPr fontId="2" type="noConversion"/>
  </si>
  <si>
    <t>박*원</t>
    <phoneticPr fontId="2" type="noConversion"/>
  </si>
  <si>
    <t>전남 진도군 임회면 남선길</t>
    <phoneticPr fontId="2" type="noConversion"/>
  </si>
  <si>
    <t>장*언</t>
    <phoneticPr fontId="2" type="noConversion"/>
  </si>
  <si>
    <t>서울특별시 영등포구 신길동</t>
    <phoneticPr fontId="2" type="noConversion"/>
  </si>
  <si>
    <t>박*익</t>
    <phoneticPr fontId="2" type="noConversion"/>
  </si>
  <si>
    <t>서울특별시 서초구 반포동</t>
    <phoneticPr fontId="2" type="noConversion"/>
  </si>
  <si>
    <t>이*환</t>
    <phoneticPr fontId="2" type="noConversion"/>
  </si>
  <si>
    <t>경기도 안산시 고잔동</t>
    <phoneticPr fontId="2" type="noConversion"/>
  </si>
  <si>
    <t>118필지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</si>
</sst>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_-* #,##0.00_-;&quot;₩&quot;&quot;₩&quot;\-* #,##0.00_-;_-* &quot;-&quot;??_-;_-@_-"/>
    <numFmt numFmtId="177" formatCode="&quot;₩&quot;&quot;₩&quot;\$#,##0_);&quot;₩&quot;&quot;₩&quot;\(&quot;₩&quot;&quot;₩&quot;\$#,##0&quot;₩&quot;&quot;₩&quot;\)"/>
    <numFmt numFmtId="178" formatCode="_-* #,##0_-;&quot;₩&quot;&quot;₩&quot;\-* #,##0_-;_-* &quot;-&quot;_-;_-@_-"/>
    <numFmt numFmtId="179" formatCode="_-&quot;₩&quot;* #,##0.00_-;&quot;₩&quot;&quot;₩&quot;\-&quot;₩&quot;* #,##0.00_-;_-&quot;₩&quot;* &quot;-&quot;??_-;_-@_-"/>
    <numFmt numFmtId="180" formatCode="&quot;₩&quot;&quot;₩&quot;\$#,##0_);[Red]&quot;₩&quot;&quot;₩&quot;\(&quot;₩&quot;&quot;₩&quot;\$#,##0&quot;₩&quot;&quot;₩&quot;\)"/>
    <numFmt numFmtId="181" formatCode="&quot;₩&quot;&quot;₩&quot;\$#,##0.00_);&quot;₩&quot;&quot;₩&quot;\(&quot;₩&quot;&quot;₩&quot;\$#,##0.00&quot;₩&quot;&quot;₩&quot;\)"/>
    <numFmt numFmtId="182" formatCode="0.00_);[Red]\(0.00\)"/>
    <numFmt numFmtId="183" formatCode="_-* #,##0.00_-;\-* #,##0.00_-;_-* &quot;-&quot;_-;_-@_-"/>
    <numFmt numFmtId="184" formatCode="General&quot;필지&quot;"/>
    <numFmt numFmtId="185" formatCode="0_);[Red]\(0\)"/>
    <numFmt numFmtId="186" formatCode="#,##0.00_);[Red]\(#,##0.00\)"/>
    <numFmt numFmtId="187" formatCode="&quot;산&quot;@&quot;임&quot;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Arial"/>
      <family val="2"/>
    </font>
    <font>
      <sz val="12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18"/>
      <color theme="1"/>
      <name val="휴먼엑스포"/>
      <family val="1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b/>
      <sz val="10"/>
      <name val="돋움"/>
      <family val="3"/>
      <charset val="129"/>
    </font>
    <font>
      <sz val="10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45">
      <alignment vertical="center"/>
    </xf>
    <xf numFmtId="0" fontId="16" fillId="0" borderId="9" xfId="45" applyFont="1" applyFill="1" applyBorder="1" applyAlignment="1">
      <alignment horizontal="center" vertical="center"/>
    </xf>
    <xf numFmtId="0" fontId="16" fillId="0" borderId="13" xfId="45" applyFont="1" applyFill="1" applyBorder="1" applyAlignment="1">
      <alignment horizontal="center" vertical="center" wrapText="1"/>
    </xf>
    <xf numFmtId="0" fontId="16" fillId="0" borderId="9" xfId="45" applyFont="1" applyFill="1" applyBorder="1" applyAlignment="1">
      <alignment horizontal="center" vertical="center" wrapText="1"/>
    </xf>
    <xf numFmtId="184" fontId="16" fillId="0" borderId="9" xfId="45" applyNumberFormat="1" applyFont="1" applyFill="1" applyBorder="1" applyAlignment="1">
      <alignment horizontal="center" vertical="center"/>
    </xf>
    <xf numFmtId="183" fontId="16" fillId="0" borderId="9" xfId="8" applyNumberFormat="1" applyFont="1" applyFill="1" applyBorder="1" applyAlignment="1">
      <alignment horizontal="center" vertical="center"/>
    </xf>
    <xf numFmtId="0" fontId="16" fillId="0" borderId="10" xfId="45" applyFont="1" applyFill="1" applyBorder="1" applyAlignment="1">
      <alignment horizontal="center" vertical="center"/>
    </xf>
    <xf numFmtId="43" fontId="1" fillId="0" borderId="0" xfId="45" applyNumberFormat="1">
      <alignment vertical="center"/>
    </xf>
    <xf numFmtId="184" fontId="18" fillId="0" borderId="17" xfId="45" applyNumberFormat="1" applyFont="1" applyFill="1" applyBorder="1" applyAlignment="1">
      <alignment horizontal="center" vertical="center"/>
    </xf>
    <xf numFmtId="183" fontId="18" fillId="0" borderId="17" xfId="8" applyNumberFormat="1" applyFont="1" applyFill="1" applyBorder="1" applyAlignment="1">
      <alignment horizontal="center" vertical="center"/>
    </xf>
    <xf numFmtId="185" fontId="18" fillId="0" borderId="17" xfId="8" applyNumberFormat="1" applyFont="1" applyFill="1" applyBorder="1" applyAlignment="1">
      <alignment horizontal="center" vertical="center"/>
    </xf>
    <xf numFmtId="0" fontId="18" fillId="0" borderId="17" xfId="45" applyFont="1" applyFill="1" applyBorder="1" applyAlignment="1">
      <alignment horizontal="center" vertical="center" wrapText="1"/>
    </xf>
    <xf numFmtId="0" fontId="18" fillId="0" borderId="18" xfId="45" applyFont="1" applyFill="1" applyBorder="1" applyAlignment="1">
      <alignment horizontal="center" vertical="center"/>
    </xf>
    <xf numFmtId="0" fontId="1" fillId="0" borderId="0" xfId="46">
      <alignment vertical="center"/>
    </xf>
    <xf numFmtId="182" fontId="1" fillId="0" borderId="0" xfId="46" applyNumberFormat="1">
      <alignment vertical="center"/>
    </xf>
    <xf numFmtId="0" fontId="1" fillId="0" borderId="0" xfId="46" applyFont="1">
      <alignment vertical="center"/>
    </xf>
    <xf numFmtId="186" fontId="1" fillId="0" borderId="0" xfId="46" applyNumberFormat="1">
      <alignment vertical="center"/>
    </xf>
    <xf numFmtId="182" fontId="1" fillId="0" borderId="0" xfId="46" applyNumberFormat="1" applyFont="1">
      <alignment vertical="center"/>
    </xf>
    <xf numFmtId="0" fontId="16" fillId="0" borderId="9" xfId="45" applyFont="1" applyFill="1" applyBorder="1" applyAlignment="1">
      <alignment horizontal="center" vertical="center"/>
    </xf>
    <xf numFmtId="185" fontId="16" fillId="0" borderId="9" xfId="8" applyNumberFormat="1" applyFont="1" applyFill="1" applyBorder="1" applyAlignment="1">
      <alignment horizontal="center" vertical="center"/>
    </xf>
    <xf numFmtId="187" fontId="19" fillId="0" borderId="9" xfId="6" applyNumberFormat="1" applyFont="1" applyBorder="1" applyAlignment="1">
      <alignment horizontal="center" vertical="center"/>
    </xf>
    <xf numFmtId="183" fontId="19" fillId="2" borderId="9" xfId="8" applyNumberFormat="1" applyFont="1" applyFill="1" applyBorder="1" applyAlignment="1">
      <alignment horizontal="center" vertical="center"/>
    </xf>
    <xf numFmtId="183" fontId="13" fillId="0" borderId="9" xfId="8" applyNumberFormat="1" applyFont="1" applyFill="1" applyBorder="1" applyAlignment="1">
      <alignment horizontal="center" vertical="center" shrinkToFit="1"/>
    </xf>
    <xf numFmtId="0" fontId="19" fillId="2" borderId="9" xfId="6" applyFont="1" applyFill="1" applyBorder="1" applyAlignment="1">
      <alignment horizontal="center" vertical="center" shrinkToFit="1"/>
    </xf>
    <xf numFmtId="41" fontId="16" fillId="0" borderId="9" xfId="8" applyNumberFormat="1" applyFont="1" applyFill="1" applyBorder="1" applyAlignment="1">
      <alignment horizontal="center" vertical="center"/>
    </xf>
    <xf numFmtId="41" fontId="18" fillId="0" borderId="17" xfId="8" applyNumberFormat="1" applyFont="1" applyFill="1" applyBorder="1" applyAlignment="1">
      <alignment horizontal="center" vertical="center"/>
    </xf>
    <xf numFmtId="183" fontId="10" fillId="0" borderId="9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182" fontId="12" fillId="0" borderId="9" xfId="0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11" fillId="0" borderId="9" xfId="1" applyNumberFormat="1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/>
    </xf>
    <xf numFmtId="183" fontId="13" fillId="0" borderId="9" xfId="8" applyNumberFormat="1" applyFont="1" applyFill="1" applyBorder="1" applyAlignment="1">
      <alignment horizontal="center" vertical="center"/>
    </xf>
    <xf numFmtId="183" fontId="17" fillId="0" borderId="9" xfId="8" applyNumberFormat="1" applyFont="1" applyFill="1" applyBorder="1" applyAlignment="1">
      <alignment vertical="center" shrinkToFit="1"/>
    </xf>
    <xf numFmtId="182" fontId="17" fillId="0" borderId="9" xfId="0" applyNumberFormat="1" applyFont="1" applyFill="1" applyBorder="1" applyAlignment="1">
      <alignment horizontal="center" vertical="center" shrinkToFit="1"/>
    </xf>
    <xf numFmtId="0" fontId="17" fillId="0" borderId="9" xfId="0" applyFont="1" applyFill="1" applyBorder="1" applyAlignment="1">
      <alignment horizontal="center" vertical="center" shrinkToFit="1"/>
    </xf>
    <xf numFmtId="187" fontId="19" fillId="0" borderId="9" xfId="6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6" fillId="0" borderId="6" xfId="45" applyFont="1" applyFill="1" applyBorder="1" applyAlignment="1">
      <alignment horizontal="center" vertical="center"/>
    </xf>
    <xf numFmtId="0" fontId="16" fillId="0" borderId="9" xfId="45" applyFont="1" applyFill="1" applyBorder="1" applyAlignment="1">
      <alignment horizontal="center" vertical="center"/>
    </xf>
    <xf numFmtId="0" fontId="16" fillId="0" borderId="14" xfId="45" applyFont="1" applyFill="1" applyBorder="1" applyAlignment="1">
      <alignment horizontal="center" vertical="center"/>
    </xf>
    <xf numFmtId="0" fontId="16" fillId="0" borderId="15" xfId="45" applyFont="1" applyFill="1" applyBorder="1" applyAlignment="1">
      <alignment horizontal="center" vertical="center"/>
    </xf>
    <xf numFmtId="0" fontId="18" fillId="0" borderId="16" xfId="45" applyFont="1" applyFill="1" applyBorder="1" applyAlignment="1">
      <alignment horizontal="center" vertical="center"/>
    </xf>
    <xf numFmtId="0" fontId="18" fillId="0" borderId="17" xfId="45" applyFont="1" applyFill="1" applyBorder="1" applyAlignment="1">
      <alignment horizontal="center" vertical="center"/>
    </xf>
    <xf numFmtId="0" fontId="15" fillId="0" borderId="3" xfId="45" applyFont="1" applyFill="1" applyBorder="1" applyAlignment="1">
      <alignment horizontal="center" vertical="center"/>
    </xf>
    <xf numFmtId="0" fontId="16" fillId="0" borderId="5" xfId="45" applyFont="1" applyFill="1" applyBorder="1" applyAlignment="1">
      <alignment horizontal="center" vertical="center"/>
    </xf>
    <xf numFmtId="0" fontId="16" fillId="0" borderId="8" xfId="45" applyFont="1" applyFill="1" applyBorder="1" applyAlignment="1">
      <alignment horizontal="center" vertical="center"/>
    </xf>
    <xf numFmtId="183" fontId="17" fillId="0" borderId="6" xfId="4" applyNumberFormat="1" applyFont="1" applyFill="1" applyBorder="1" applyAlignment="1">
      <alignment horizontal="center" vertical="center" wrapText="1"/>
    </xf>
    <xf numFmtId="183" fontId="17" fillId="0" borderId="9" xfId="4" applyNumberFormat="1" applyFont="1" applyFill="1" applyBorder="1" applyAlignment="1">
      <alignment horizontal="center" vertical="center" wrapText="1"/>
    </xf>
    <xf numFmtId="182" fontId="17" fillId="0" borderId="11" xfId="4" applyNumberFormat="1" applyFont="1" applyFill="1" applyBorder="1" applyAlignment="1">
      <alignment horizontal="center" vertical="center" wrapText="1"/>
    </xf>
    <xf numFmtId="182" fontId="17" fillId="0" borderId="12" xfId="4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center" vertical="center" shrinkToFit="1"/>
    </xf>
    <xf numFmtId="0" fontId="11" fillId="0" borderId="9" xfId="1" applyNumberFormat="1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9" fillId="0" borderId="9" xfId="6" quotePrefix="1" applyNumberFormat="1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left" vertical="center" shrinkToFit="1"/>
    </xf>
    <xf numFmtId="0" fontId="19" fillId="2" borderId="9" xfId="6" applyFont="1" applyFill="1" applyBorder="1" applyAlignment="1">
      <alignment horizontal="left" vertical="center" shrinkToFit="1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187" fontId="19" fillId="0" borderId="17" xfId="6" applyNumberFormat="1" applyFont="1" applyFill="1" applyBorder="1" applyAlignment="1">
      <alignment horizontal="center" vertical="center"/>
    </xf>
    <xf numFmtId="183" fontId="17" fillId="0" borderId="17" xfId="8" applyNumberFormat="1" applyFont="1" applyFill="1" applyBorder="1" applyAlignment="1">
      <alignment vertical="center" shrinkToFit="1"/>
    </xf>
    <xf numFmtId="183" fontId="13" fillId="0" borderId="17" xfId="8" applyNumberFormat="1" applyFont="1" applyFill="1" applyBorder="1" applyAlignment="1">
      <alignment horizontal="center" vertical="center"/>
    </xf>
    <xf numFmtId="182" fontId="12" fillId="0" borderId="17" xfId="0" applyNumberFormat="1" applyFont="1" applyBorder="1" applyAlignment="1">
      <alignment horizontal="center" vertical="center"/>
    </xf>
    <xf numFmtId="182" fontId="17" fillId="0" borderId="17" xfId="0" applyNumberFormat="1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left" vertical="center" shrinkToFit="1"/>
    </xf>
    <xf numFmtId="0" fontId="0" fillId="0" borderId="18" xfId="0" applyBorder="1">
      <alignment vertical="center"/>
    </xf>
  </cellXfs>
  <cellStyles count="47">
    <cellStyle name="AeE­ [0]_INQUIRY ¿μ¾÷AßAø " xfId="31"/>
    <cellStyle name="AeE­_INQUIRY ¿μ¾÷AßAø " xfId="32"/>
    <cellStyle name="AÞ¸¶ [0]_INQUIRY ¿μ¾÷AßAø " xfId="33"/>
    <cellStyle name="AÞ¸¶_INQUIRY ¿μ¾÷AßAø " xfId="34"/>
    <cellStyle name="C￥AØ_¿μ¾÷CoE² " xfId="35"/>
    <cellStyle name="Comma [0]_ SG&amp;A Bridge " xfId="36"/>
    <cellStyle name="Comma_ SG&amp;A Bridge " xfId="37"/>
    <cellStyle name="Currency [0]_ SG&amp;A Bridge " xfId="38"/>
    <cellStyle name="Currency_ SG&amp;A Bridge " xfId="39"/>
    <cellStyle name="Header1" xfId="40"/>
    <cellStyle name="Header2" xfId="41"/>
    <cellStyle name="Normal_ SG&amp;A Bridge " xfId="42"/>
    <cellStyle name="뷭?_BOOKSHIP" xfId="7"/>
    <cellStyle name="쉼표 [0] 2" xfId="8"/>
    <cellStyle name="쉼표 [0] 2 3" xfId="44"/>
    <cellStyle name="쉼표 [0] 7" xfId="2"/>
    <cellStyle name="콤마 [0]_1202" xfId="9"/>
    <cellStyle name="콤마_1202" xfId="10"/>
    <cellStyle name="표준" xfId="0" builtinId="0"/>
    <cellStyle name="표준 10" xfId="4"/>
    <cellStyle name="표준 10 2" xfId="11"/>
    <cellStyle name="표준 11 2" xfId="12"/>
    <cellStyle name="표준 13 2" xfId="13"/>
    <cellStyle name="표준 14 2" xfId="14"/>
    <cellStyle name="표준 15 2" xfId="15"/>
    <cellStyle name="표준 16 2" xfId="16"/>
    <cellStyle name="표준 17 2" xfId="17"/>
    <cellStyle name="표준 18 2" xfId="18"/>
    <cellStyle name="표준 19 2" xfId="19"/>
    <cellStyle name="표준 2" xfId="6"/>
    <cellStyle name="표준 2 2" xfId="43"/>
    <cellStyle name="표준 21 2" xfId="20"/>
    <cellStyle name="표준 22 2" xfId="21"/>
    <cellStyle name="표준 23 2" xfId="22"/>
    <cellStyle name="표준 24 2" xfId="23"/>
    <cellStyle name="표준 28 2" xfId="24"/>
    <cellStyle name="표준 3" xfId="5"/>
    <cellStyle name="표준 3 2" xfId="25"/>
    <cellStyle name="표준 5 2" xfId="26"/>
    <cellStyle name="표준 6 2" xfId="27"/>
    <cellStyle name="표준 7" xfId="1"/>
    <cellStyle name="표준 7 2" xfId="28"/>
    <cellStyle name="표준 8" xfId="3"/>
    <cellStyle name="표준 8 2" xfId="29"/>
    <cellStyle name="표준 9 2" xfId="30"/>
    <cellStyle name="표준_1단계 조서" xfId="46"/>
    <cellStyle name="표준_봉강지구 조서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A2" sqref="A2:A3"/>
    </sheetView>
  </sheetViews>
  <sheetFormatPr defaultRowHeight="13.5"/>
  <cols>
    <col min="1" max="5" width="9.5" style="17" customWidth="1"/>
    <col min="6" max="10" width="10.875" style="17" customWidth="1"/>
    <col min="11" max="11" width="21.5" style="17" customWidth="1"/>
    <col min="12" max="12" width="6.625" style="17" customWidth="1"/>
    <col min="13" max="254" width="9" style="17"/>
    <col min="255" max="255" width="15.625" style="17" customWidth="1"/>
    <col min="256" max="257" width="10.25" style="17" customWidth="1"/>
    <col min="258" max="258" width="11.625" style="17" customWidth="1"/>
    <col min="259" max="259" width="10.25" style="17" customWidth="1"/>
    <col min="260" max="264" width="11.625" style="17" customWidth="1"/>
    <col min="265" max="265" width="10" style="17" customWidth="1"/>
    <col min="266" max="266" width="7.5" style="17" customWidth="1"/>
    <col min="267" max="267" width="21.5" style="17" customWidth="1"/>
    <col min="268" max="268" width="6.625" style="17" customWidth="1"/>
    <col min="269" max="510" width="9" style="17"/>
    <col min="511" max="511" width="15.625" style="17" customWidth="1"/>
    <col min="512" max="513" width="10.25" style="17" customWidth="1"/>
    <col min="514" max="514" width="11.625" style="17" customWidth="1"/>
    <col min="515" max="515" width="10.25" style="17" customWidth="1"/>
    <col min="516" max="520" width="11.625" style="17" customWidth="1"/>
    <col min="521" max="521" width="10" style="17" customWidth="1"/>
    <col min="522" max="522" width="7.5" style="17" customWidth="1"/>
    <col min="523" max="523" width="21.5" style="17" customWidth="1"/>
    <col min="524" max="524" width="6.625" style="17" customWidth="1"/>
    <col min="525" max="766" width="9" style="17"/>
    <col min="767" max="767" width="15.625" style="17" customWidth="1"/>
    <col min="768" max="769" width="10.25" style="17" customWidth="1"/>
    <col min="770" max="770" width="11.625" style="17" customWidth="1"/>
    <col min="771" max="771" width="10.25" style="17" customWidth="1"/>
    <col min="772" max="776" width="11.625" style="17" customWidth="1"/>
    <col min="777" max="777" width="10" style="17" customWidth="1"/>
    <col min="778" max="778" width="7.5" style="17" customWidth="1"/>
    <col min="779" max="779" width="21.5" style="17" customWidth="1"/>
    <col min="780" max="780" width="6.625" style="17" customWidth="1"/>
    <col min="781" max="1022" width="9" style="17"/>
    <col min="1023" max="1023" width="15.625" style="17" customWidth="1"/>
    <col min="1024" max="1025" width="10.25" style="17" customWidth="1"/>
    <col min="1026" max="1026" width="11.625" style="17" customWidth="1"/>
    <col min="1027" max="1027" width="10.25" style="17" customWidth="1"/>
    <col min="1028" max="1032" width="11.625" style="17" customWidth="1"/>
    <col min="1033" max="1033" width="10" style="17" customWidth="1"/>
    <col min="1034" max="1034" width="7.5" style="17" customWidth="1"/>
    <col min="1035" max="1035" width="21.5" style="17" customWidth="1"/>
    <col min="1036" max="1036" width="6.625" style="17" customWidth="1"/>
    <col min="1037" max="1278" width="9" style="17"/>
    <col min="1279" max="1279" width="15.625" style="17" customWidth="1"/>
    <col min="1280" max="1281" width="10.25" style="17" customWidth="1"/>
    <col min="1282" max="1282" width="11.625" style="17" customWidth="1"/>
    <col min="1283" max="1283" width="10.25" style="17" customWidth="1"/>
    <col min="1284" max="1288" width="11.625" style="17" customWidth="1"/>
    <col min="1289" max="1289" width="10" style="17" customWidth="1"/>
    <col min="1290" max="1290" width="7.5" style="17" customWidth="1"/>
    <col min="1291" max="1291" width="21.5" style="17" customWidth="1"/>
    <col min="1292" max="1292" width="6.625" style="17" customWidth="1"/>
    <col min="1293" max="1534" width="9" style="17"/>
    <col min="1535" max="1535" width="15.625" style="17" customWidth="1"/>
    <col min="1536" max="1537" width="10.25" style="17" customWidth="1"/>
    <col min="1538" max="1538" width="11.625" style="17" customWidth="1"/>
    <col min="1539" max="1539" width="10.25" style="17" customWidth="1"/>
    <col min="1540" max="1544" width="11.625" style="17" customWidth="1"/>
    <col min="1545" max="1545" width="10" style="17" customWidth="1"/>
    <col min="1546" max="1546" width="7.5" style="17" customWidth="1"/>
    <col min="1547" max="1547" width="21.5" style="17" customWidth="1"/>
    <col min="1548" max="1548" width="6.625" style="17" customWidth="1"/>
    <col min="1549" max="1790" width="9" style="17"/>
    <col min="1791" max="1791" width="15.625" style="17" customWidth="1"/>
    <col min="1792" max="1793" width="10.25" style="17" customWidth="1"/>
    <col min="1794" max="1794" width="11.625" style="17" customWidth="1"/>
    <col min="1795" max="1795" width="10.25" style="17" customWidth="1"/>
    <col min="1796" max="1800" width="11.625" style="17" customWidth="1"/>
    <col min="1801" max="1801" width="10" style="17" customWidth="1"/>
    <col min="1802" max="1802" width="7.5" style="17" customWidth="1"/>
    <col min="1803" max="1803" width="21.5" style="17" customWidth="1"/>
    <col min="1804" max="1804" width="6.625" style="17" customWidth="1"/>
    <col min="1805" max="2046" width="9" style="17"/>
    <col min="2047" max="2047" width="15.625" style="17" customWidth="1"/>
    <col min="2048" max="2049" width="10.25" style="17" customWidth="1"/>
    <col min="2050" max="2050" width="11.625" style="17" customWidth="1"/>
    <col min="2051" max="2051" width="10.25" style="17" customWidth="1"/>
    <col min="2052" max="2056" width="11.625" style="17" customWidth="1"/>
    <col min="2057" max="2057" width="10" style="17" customWidth="1"/>
    <col min="2058" max="2058" width="7.5" style="17" customWidth="1"/>
    <col min="2059" max="2059" width="21.5" style="17" customWidth="1"/>
    <col min="2060" max="2060" width="6.625" style="17" customWidth="1"/>
    <col min="2061" max="2302" width="9" style="17"/>
    <col min="2303" max="2303" width="15.625" style="17" customWidth="1"/>
    <col min="2304" max="2305" width="10.25" style="17" customWidth="1"/>
    <col min="2306" max="2306" width="11.625" style="17" customWidth="1"/>
    <col min="2307" max="2307" width="10.25" style="17" customWidth="1"/>
    <col min="2308" max="2312" width="11.625" style="17" customWidth="1"/>
    <col min="2313" max="2313" width="10" style="17" customWidth="1"/>
    <col min="2314" max="2314" width="7.5" style="17" customWidth="1"/>
    <col min="2315" max="2315" width="21.5" style="17" customWidth="1"/>
    <col min="2316" max="2316" width="6.625" style="17" customWidth="1"/>
    <col min="2317" max="2558" width="9" style="17"/>
    <col min="2559" max="2559" width="15.625" style="17" customWidth="1"/>
    <col min="2560" max="2561" width="10.25" style="17" customWidth="1"/>
    <col min="2562" max="2562" width="11.625" style="17" customWidth="1"/>
    <col min="2563" max="2563" width="10.25" style="17" customWidth="1"/>
    <col min="2564" max="2568" width="11.625" style="17" customWidth="1"/>
    <col min="2569" max="2569" width="10" style="17" customWidth="1"/>
    <col min="2570" max="2570" width="7.5" style="17" customWidth="1"/>
    <col min="2571" max="2571" width="21.5" style="17" customWidth="1"/>
    <col min="2572" max="2572" width="6.625" style="17" customWidth="1"/>
    <col min="2573" max="2814" width="9" style="17"/>
    <col min="2815" max="2815" width="15.625" style="17" customWidth="1"/>
    <col min="2816" max="2817" width="10.25" style="17" customWidth="1"/>
    <col min="2818" max="2818" width="11.625" style="17" customWidth="1"/>
    <col min="2819" max="2819" width="10.25" style="17" customWidth="1"/>
    <col min="2820" max="2824" width="11.625" style="17" customWidth="1"/>
    <col min="2825" max="2825" width="10" style="17" customWidth="1"/>
    <col min="2826" max="2826" width="7.5" style="17" customWidth="1"/>
    <col min="2827" max="2827" width="21.5" style="17" customWidth="1"/>
    <col min="2828" max="2828" width="6.625" style="17" customWidth="1"/>
    <col min="2829" max="3070" width="9" style="17"/>
    <col min="3071" max="3071" width="15.625" style="17" customWidth="1"/>
    <col min="3072" max="3073" width="10.25" style="17" customWidth="1"/>
    <col min="3074" max="3074" width="11.625" style="17" customWidth="1"/>
    <col min="3075" max="3075" width="10.25" style="17" customWidth="1"/>
    <col min="3076" max="3080" width="11.625" style="17" customWidth="1"/>
    <col min="3081" max="3081" width="10" style="17" customWidth="1"/>
    <col min="3082" max="3082" width="7.5" style="17" customWidth="1"/>
    <col min="3083" max="3083" width="21.5" style="17" customWidth="1"/>
    <col min="3084" max="3084" width="6.625" style="17" customWidth="1"/>
    <col min="3085" max="3326" width="9" style="17"/>
    <col min="3327" max="3327" width="15.625" style="17" customWidth="1"/>
    <col min="3328" max="3329" width="10.25" style="17" customWidth="1"/>
    <col min="3330" max="3330" width="11.625" style="17" customWidth="1"/>
    <col min="3331" max="3331" width="10.25" style="17" customWidth="1"/>
    <col min="3332" max="3336" width="11.625" style="17" customWidth="1"/>
    <col min="3337" max="3337" width="10" style="17" customWidth="1"/>
    <col min="3338" max="3338" width="7.5" style="17" customWidth="1"/>
    <col min="3339" max="3339" width="21.5" style="17" customWidth="1"/>
    <col min="3340" max="3340" width="6.625" style="17" customWidth="1"/>
    <col min="3341" max="3582" width="9" style="17"/>
    <col min="3583" max="3583" width="15.625" style="17" customWidth="1"/>
    <col min="3584" max="3585" width="10.25" style="17" customWidth="1"/>
    <col min="3586" max="3586" width="11.625" style="17" customWidth="1"/>
    <col min="3587" max="3587" width="10.25" style="17" customWidth="1"/>
    <col min="3588" max="3592" width="11.625" style="17" customWidth="1"/>
    <col min="3593" max="3593" width="10" style="17" customWidth="1"/>
    <col min="3594" max="3594" width="7.5" style="17" customWidth="1"/>
    <col min="3595" max="3595" width="21.5" style="17" customWidth="1"/>
    <col min="3596" max="3596" width="6.625" style="17" customWidth="1"/>
    <col min="3597" max="3838" width="9" style="17"/>
    <col min="3839" max="3839" width="15.625" style="17" customWidth="1"/>
    <col min="3840" max="3841" width="10.25" style="17" customWidth="1"/>
    <col min="3842" max="3842" width="11.625" style="17" customWidth="1"/>
    <col min="3843" max="3843" width="10.25" style="17" customWidth="1"/>
    <col min="3844" max="3848" width="11.625" style="17" customWidth="1"/>
    <col min="3849" max="3849" width="10" style="17" customWidth="1"/>
    <col min="3850" max="3850" width="7.5" style="17" customWidth="1"/>
    <col min="3851" max="3851" width="21.5" style="17" customWidth="1"/>
    <col min="3852" max="3852" width="6.625" style="17" customWidth="1"/>
    <col min="3853" max="4094" width="9" style="17"/>
    <col min="4095" max="4095" width="15.625" style="17" customWidth="1"/>
    <col min="4096" max="4097" width="10.25" style="17" customWidth="1"/>
    <col min="4098" max="4098" width="11.625" style="17" customWidth="1"/>
    <col min="4099" max="4099" width="10.25" style="17" customWidth="1"/>
    <col min="4100" max="4104" width="11.625" style="17" customWidth="1"/>
    <col min="4105" max="4105" width="10" style="17" customWidth="1"/>
    <col min="4106" max="4106" width="7.5" style="17" customWidth="1"/>
    <col min="4107" max="4107" width="21.5" style="17" customWidth="1"/>
    <col min="4108" max="4108" width="6.625" style="17" customWidth="1"/>
    <col min="4109" max="4350" width="9" style="17"/>
    <col min="4351" max="4351" width="15.625" style="17" customWidth="1"/>
    <col min="4352" max="4353" width="10.25" style="17" customWidth="1"/>
    <col min="4354" max="4354" width="11.625" style="17" customWidth="1"/>
    <col min="4355" max="4355" width="10.25" style="17" customWidth="1"/>
    <col min="4356" max="4360" width="11.625" style="17" customWidth="1"/>
    <col min="4361" max="4361" width="10" style="17" customWidth="1"/>
    <col min="4362" max="4362" width="7.5" style="17" customWidth="1"/>
    <col min="4363" max="4363" width="21.5" style="17" customWidth="1"/>
    <col min="4364" max="4364" width="6.625" style="17" customWidth="1"/>
    <col min="4365" max="4606" width="9" style="17"/>
    <col min="4607" max="4607" width="15.625" style="17" customWidth="1"/>
    <col min="4608" max="4609" width="10.25" style="17" customWidth="1"/>
    <col min="4610" max="4610" width="11.625" style="17" customWidth="1"/>
    <col min="4611" max="4611" width="10.25" style="17" customWidth="1"/>
    <col min="4612" max="4616" width="11.625" style="17" customWidth="1"/>
    <col min="4617" max="4617" width="10" style="17" customWidth="1"/>
    <col min="4618" max="4618" width="7.5" style="17" customWidth="1"/>
    <col min="4619" max="4619" width="21.5" style="17" customWidth="1"/>
    <col min="4620" max="4620" width="6.625" style="17" customWidth="1"/>
    <col min="4621" max="4862" width="9" style="17"/>
    <col min="4863" max="4863" width="15.625" style="17" customWidth="1"/>
    <col min="4864" max="4865" width="10.25" style="17" customWidth="1"/>
    <col min="4866" max="4866" width="11.625" style="17" customWidth="1"/>
    <col min="4867" max="4867" width="10.25" style="17" customWidth="1"/>
    <col min="4868" max="4872" width="11.625" style="17" customWidth="1"/>
    <col min="4873" max="4873" width="10" style="17" customWidth="1"/>
    <col min="4874" max="4874" width="7.5" style="17" customWidth="1"/>
    <col min="4875" max="4875" width="21.5" style="17" customWidth="1"/>
    <col min="4876" max="4876" width="6.625" style="17" customWidth="1"/>
    <col min="4877" max="5118" width="9" style="17"/>
    <col min="5119" max="5119" width="15.625" style="17" customWidth="1"/>
    <col min="5120" max="5121" width="10.25" style="17" customWidth="1"/>
    <col min="5122" max="5122" width="11.625" style="17" customWidth="1"/>
    <col min="5123" max="5123" width="10.25" style="17" customWidth="1"/>
    <col min="5124" max="5128" width="11.625" style="17" customWidth="1"/>
    <col min="5129" max="5129" width="10" style="17" customWidth="1"/>
    <col min="5130" max="5130" width="7.5" style="17" customWidth="1"/>
    <col min="5131" max="5131" width="21.5" style="17" customWidth="1"/>
    <col min="5132" max="5132" width="6.625" style="17" customWidth="1"/>
    <col min="5133" max="5374" width="9" style="17"/>
    <col min="5375" max="5375" width="15.625" style="17" customWidth="1"/>
    <col min="5376" max="5377" width="10.25" style="17" customWidth="1"/>
    <col min="5378" max="5378" width="11.625" style="17" customWidth="1"/>
    <col min="5379" max="5379" width="10.25" style="17" customWidth="1"/>
    <col min="5380" max="5384" width="11.625" style="17" customWidth="1"/>
    <col min="5385" max="5385" width="10" style="17" customWidth="1"/>
    <col min="5386" max="5386" width="7.5" style="17" customWidth="1"/>
    <col min="5387" max="5387" width="21.5" style="17" customWidth="1"/>
    <col min="5388" max="5388" width="6.625" style="17" customWidth="1"/>
    <col min="5389" max="5630" width="9" style="17"/>
    <col min="5631" max="5631" width="15.625" style="17" customWidth="1"/>
    <col min="5632" max="5633" width="10.25" style="17" customWidth="1"/>
    <col min="5634" max="5634" width="11.625" style="17" customWidth="1"/>
    <col min="5635" max="5635" width="10.25" style="17" customWidth="1"/>
    <col min="5636" max="5640" width="11.625" style="17" customWidth="1"/>
    <col min="5641" max="5641" width="10" style="17" customWidth="1"/>
    <col min="5642" max="5642" width="7.5" style="17" customWidth="1"/>
    <col min="5643" max="5643" width="21.5" style="17" customWidth="1"/>
    <col min="5644" max="5644" width="6.625" style="17" customWidth="1"/>
    <col min="5645" max="5886" width="9" style="17"/>
    <col min="5887" max="5887" width="15.625" style="17" customWidth="1"/>
    <col min="5888" max="5889" width="10.25" style="17" customWidth="1"/>
    <col min="5890" max="5890" width="11.625" style="17" customWidth="1"/>
    <col min="5891" max="5891" width="10.25" style="17" customWidth="1"/>
    <col min="5892" max="5896" width="11.625" style="17" customWidth="1"/>
    <col min="5897" max="5897" width="10" style="17" customWidth="1"/>
    <col min="5898" max="5898" width="7.5" style="17" customWidth="1"/>
    <col min="5899" max="5899" width="21.5" style="17" customWidth="1"/>
    <col min="5900" max="5900" width="6.625" style="17" customWidth="1"/>
    <col min="5901" max="6142" width="9" style="17"/>
    <col min="6143" max="6143" width="15.625" style="17" customWidth="1"/>
    <col min="6144" max="6145" width="10.25" style="17" customWidth="1"/>
    <col min="6146" max="6146" width="11.625" style="17" customWidth="1"/>
    <col min="6147" max="6147" width="10.25" style="17" customWidth="1"/>
    <col min="6148" max="6152" width="11.625" style="17" customWidth="1"/>
    <col min="6153" max="6153" width="10" style="17" customWidth="1"/>
    <col min="6154" max="6154" width="7.5" style="17" customWidth="1"/>
    <col min="6155" max="6155" width="21.5" style="17" customWidth="1"/>
    <col min="6156" max="6156" width="6.625" style="17" customWidth="1"/>
    <col min="6157" max="6398" width="9" style="17"/>
    <col min="6399" max="6399" width="15.625" style="17" customWidth="1"/>
    <col min="6400" max="6401" width="10.25" style="17" customWidth="1"/>
    <col min="6402" max="6402" width="11.625" style="17" customWidth="1"/>
    <col min="6403" max="6403" width="10.25" style="17" customWidth="1"/>
    <col min="6404" max="6408" width="11.625" style="17" customWidth="1"/>
    <col min="6409" max="6409" width="10" style="17" customWidth="1"/>
    <col min="6410" max="6410" width="7.5" style="17" customWidth="1"/>
    <col min="6411" max="6411" width="21.5" style="17" customWidth="1"/>
    <col min="6412" max="6412" width="6.625" style="17" customWidth="1"/>
    <col min="6413" max="6654" width="9" style="17"/>
    <col min="6655" max="6655" width="15.625" style="17" customWidth="1"/>
    <col min="6656" max="6657" width="10.25" style="17" customWidth="1"/>
    <col min="6658" max="6658" width="11.625" style="17" customWidth="1"/>
    <col min="6659" max="6659" width="10.25" style="17" customWidth="1"/>
    <col min="6660" max="6664" width="11.625" style="17" customWidth="1"/>
    <col min="6665" max="6665" width="10" style="17" customWidth="1"/>
    <col min="6666" max="6666" width="7.5" style="17" customWidth="1"/>
    <col min="6667" max="6667" width="21.5" style="17" customWidth="1"/>
    <col min="6668" max="6668" width="6.625" style="17" customWidth="1"/>
    <col min="6669" max="6910" width="9" style="17"/>
    <col min="6911" max="6911" width="15.625" style="17" customWidth="1"/>
    <col min="6912" max="6913" width="10.25" style="17" customWidth="1"/>
    <col min="6914" max="6914" width="11.625" style="17" customWidth="1"/>
    <col min="6915" max="6915" width="10.25" style="17" customWidth="1"/>
    <col min="6916" max="6920" width="11.625" style="17" customWidth="1"/>
    <col min="6921" max="6921" width="10" style="17" customWidth="1"/>
    <col min="6922" max="6922" width="7.5" style="17" customWidth="1"/>
    <col min="6923" max="6923" width="21.5" style="17" customWidth="1"/>
    <col min="6924" max="6924" width="6.625" style="17" customWidth="1"/>
    <col min="6925" max="7166" width="9" style="17"/>
    <col min="7167" max="7167" width="15.625" style="17" customWidth="1"/>
    <col min="7168" max="7169" width="10.25" style="17" customWidth="1"/>
    <col min="7170" max="7170" width="11.625" style="17" customWidth="1"/>
    <col min="7171" max="7171" width="10.25" style="17" customWidth="1"/>
    <col min="7172" max="7176" width="11.625" style="17" customWidth="1"/>
    <col min="7177" max="7177" width="10" style="17" customWidth="1"/>
    <col min="7178" max="7178" width="7.5" style="17" customWidth="1"/>
    <col min="7179" max="7179" width="21.5" style="17" customWidth="1"/>
    <col min="7180" max="7180" width="6.625" style="17" customWidth="1"/>
    <col min="7181" max="7422" width="9" style="17"/>
    <col min="7423" max="7423" width="15.625" style="17" customWidth="1"/>
    <col min="7424" max="7425" width="10.25" style="17" customWidth="1"/>
    <col min="7426" max="7426" width="11.625" style="17" customWidth="1"/>
    <col min="7427" max="7427" width="10.25" style="17" customWidth="1"/>
    <col min="7428" max="7432" width="11.625" style="17" customWidth="1"/>
    <col min="7433" max="7433" width="10" style="17" customWidth="1"/>
    <col min="7434" max="7434" width="7.5" style="17" customWidth="1"/>
    <col min="7435" max="7435" width="21.5" style="17" customWidth="1"/>
    <col min="7436" max="7436" width="6.625" style="17" customWidth="1"/>
    <col min="7437" max="7678" width="9" style="17"/>
    <col min="7679" max="7679" width="15.625" style="17" customWidth="1"/>
    <col min="7680" max="7681" width="10.25" style="17" customWidth="1"/>
    <col min="7682" max="7682" width="11.625" style="17" customWidth="1"/>
    <col min="7683" max="7683" width="10.25" style="17" customWidth="1"/>
    <col min="7684" max="7688" width="11.625" style="17" customWidth="1"/>
    <col min="7689" max="7689" width="10" style="17" customWidth="1"/>
    <col min="7690" max="7690" width="7.5" style="17" customWidth="1"/>
    <col min="7691" max="7691" width="21.5" style="17" customWidth="1"/>
    <col min="7692" max="7692" width="6.625" style="17" customWidth="1"/>
    <col min="7693" max="7934" width="9" style="17"/>
    <col min="7935" max="7935" width="15.625" style="17" customWidth="1"/>
    <col min="7936" max="7937" width="10.25" style="17" customWidth="1"/>
    <col min="7938" max="7938" width="11.625" style="17" customWidth="1"/>
    <col min="7939" max="7939" width="10.25" style="17" customWidth="1"/>
    <col min="7940" max="7944" width="11.625" style="17" customWidth="1"/>
    <col min="7945" max="7945" width="10" style="17" customWidth="1"/>
    <col min="7946" max="7946" width="7.5" style="17" customWidth="1"/>
    <col min="7947" max="7947" width="21.5" style="17" customWidth="1"/>
    <col min="7948" max="7948" width="6.625" style="17" customWidth="1"/>
    <col min="7949" max="8190" width="9" style="17"/>
    <col min="8191" max="8191" width="15.625" style="17" customWidth="1"/>
    <col min="8192" max="8193" width="10.25" style="17" customWidth="1"/>
    <col min="8194" max="8194" width="11.625" style="17" customWidth="1"/>
    <col min="8195" max="8195" width="10.25" style="17" customWidth="1"/>
    <col min="8196" max="8200" width="11.625" style="17" customWidth="1"/>
    <col min="8201" max="8201" width="10" style="17" customWidth="1"/>
    <col min="8202" max="8202" width="7.5" style="17" customWidth="1"/>
    <col min="8203" max="8203" width="21.5" style="17" customWidth="1"/>
    <col min="8204" max="8204" width="6.625" style="17" customWidth="1"/>
    <col min="8205" max="8446" width="9" style="17"/>
    <col min="8447" max="8447" width="15.625" style="17" customWidth="1"/>
    <col min="8448" max="8449" width="10.25" style="17" customWidth="1"/>
    <col min="8450" max="8450" width="11.625" style="17" customWidth="1"/>
    <col min="8451" max="8451" width="10.25" style="17" customWidth="1"/>
    <col min="8452" max="8456" width="11.625" style="17" customWidth="1"/>
    <col min="8457" max="8457" width="10" style="17" customWidth="1"/>
    <col min="8458" max="8458" width="7.5" style="17" customWidth="1"/>
    <col min="8459" max="8459" width="21.5" style="17" customWidth="1"/>
    <col min="8460" max="8460" width="6.625" style="17" customWidth="1"/>
    <col min="8461" max="8702" width="9" style="17"/>
    <col min="8703" max="8703" width="15.625" style="17" customWidth="1"/>
    <col min="8704" max="8705" width="10.25" style="17" customWidth="1"/>
    <col min="8706" max="8706" width="11.625" style="17" customWidth="1"/>
    <col min="8707" max="8707" width="10.25" style="17" customWidth="1"/>
    <col min="8708" max="8712" width="11.625" style="17" customWidth="1"/>
    <col min="8713" max="8713" width="10" style="17" customWidth="1"/>
    <col min="8714" max="8714" width="7.5" style="17" customWidth="1"/>
    <col min="8715" max="8715" width="21.5" style="17" customWidth="1"/>
    <col min="8716" max="8716" width="6.625" style="17" customWidth="1"/>
    <col min="8717" max="8958" width="9" style="17"/>
    <col min="8959" max="8959" width="15.625" style="17" customWidth="1"/>
    <col min="8960" max="8961" width="10.25" style="17" customWidth="1"/>
    <col min="8962" max="8962" width="11.625" style="17" customWidth="1"/>
    <col min="8963" max="8963" width="10.25" style="17" customWidth="1"/>
    <col min="8964" max="8968" width="11.625" style="17" customWidth="1"/>
    <col min="8969" max="8969" width="10" style="17" customWidth="1"/>
    <col min="8970" max="8970" width="7.5" style="17" customWidth="1"/>
    <col min="8971" max="8971" width="21.5" style="17" customWidth="1"/>
    <col min="8972" max="8972" width="6.625" style="17" customWidth="1"/>
    <col min="8973" max="9214" width="9" style="17"/>
    <col min="9215" max="9215" width="15.625" style="17" customWidth="1"/>
    <col min="9216" max="9217" width="10.25" style="17" customWidth="1"/>
    <col min="9218" max="9218" width="11.625" style="17" customWidth="1"/>
    <col min="9219" max="9219" width="10.25" style="17" customWidth="1"/>
    <col min="9220" max="9224" width="11.625" style="17" customWidth="1"/>
    <col min="9225" max="9225" width="10" style="17" customWidth="1"/>
    <col min="9226" max="9226" width="7.5" style="17" customWidth="1"/>
    <col min="9227" max="9227" width="21.5" style="17" customWidth="1"/>
    <col min="9228" max="9228" width="6.625" style="17" customWidth="1"/>
    <col min="9229" max="9470" width="9" style="17"/>
    <col min="9471" max="9471" width="15.625" style="17" customWidth="1"/>
    <col min="9472" max="9473" width="10.25" style="17" customWidth="1"/>
    <col min="9474" max="9474" width="11.625" style="17" customWidth="1"/>
    <col min="9475" max="9475" width="10.25" style="17" customWidth="1"/>
    <col min="9476" max="9480" width="11.625" style="17" customWidth="1"/>
    <col min="9481" max="9481" width="10" style="17" customWidth="1"/>
    <col min="9482" max="9482" width="7.5" style="17" customWidth="1"/>
    <col min="9483" max="9483" width="21.5" style="17" customWidth="1"/>
    <col min="9484" max="9484" width="6.625" style="17" customWidth="1"/>
    <col min="9485" max="9726" width="9" style="17"/>
    <col min="9727" max="9727" width="15.625" style="17" customWidth="1"/>
    <col min="9728" max="9729" width="10.25" style="17" customWidth="1"/>
    <col min="9730" max="9730" width="11.625" style="17" customWidth="1"/>
    <col min="9731" max="9731" width="10.25" style="17" customWidth="1"/>
    <col min="9732" max="9736" width="11.625" style="17" customWidth="1"/>
    <col min="9737" max="9737" width="10" style="17" customWidth="1"/>
    <col min="9738" max="9738" width="7.5" style="17" customWidth="1"/>
    <col min="9739" max="9739" width="21.5" style="17" customWidth="1"/>
    <col min="9740" max="9740" width="6.625" style="17" customWidth="1"/>
    <col min="9741" max="9982" width="9" style="17"/>
    <col min="9983" max="9983" width="15.625" style="17" customWidth="1"/>
    <col min="9984" max="9985" width="10.25" style="17" customWidth="1"/>
    <col min="9986" max="9986" width="11.625" style="17" customWidth="1"/>
    <col min="9987" max="9987" width="10.25" style="17" customWidth="1"/>
    <col min="9988" max="9992" width="11.625" style="17" customWidth="1"/>
    <col min="9993" max="9993" width="10" style="17" customWidth="1"/>
    <col min="9994" max="9994" width="7.5" style="17" customWidth="1"/>
    <col min="9995" max="9995" width="21.5" style="17" customWidth="1"/>
    <col min="9996" max="9996" width="6.625" style="17" customWidth="1"/>
    <col min="9997" max="10238" width="9" style="17"/>
    <col min="10239" max="10239" width="15.625" style="17" customWidth="1"/>
    <col min="10240" max="10241" width="10.25" style="17" customWidth="1"/>
    <col min="10242" max="10242" width="11.625" style="17" customWidth="1"/>
    <col min="10243" max="10243" width="10.25" style="17" customWidth="1"/>
    <col min="10244" max="10248" width="11.625" style="17" customWidth="1"/>
    <col min="10249" max="10249" width="10" style="17" customWidth="1"/>
    <col min="10250" max="10250" width="7.5" style="17" customWidth="1"/>
    <col min="10251" max="10251" width="21.5" style="17" customWidth="1"/>
    <col min="10252" max="10252" width="6.625" style="17" customWidth="1"/>
    <col min="10253" max="10494" width="9" style="17"/>
    <col min="10495" max="10495" width="15.625" style="17" customWidth="1"/>
    <col min="10496" max="10497" width="10.25" style="17" customWidth="1"/>
    <col min="10498" max="10498" width="11.625" style="17" customWidth="1"/>
    <col min="10499" max="10499" width="10.25" style="17" customWidth="1"/>
    <col min="10500" max="10504" width="11.625" style="17" customWidth="1"/>
    <col min="10505" max="10505" width="10" style="17" customWidth="1"/>
    <col min="10506" max="10506" width="7.5" style="17" customWidth="1"/>
    <col min="10507" max="10507" width="21.5" style="17" customWidth="1"/>
    <col min="10508" max="10508" width="6.625" style="17" customWidth="1"/>
    <col min="10509" max="10750" width="9" style="17"/>
    <col min="10751" max="10751" width="15.625" style="17" customWidth="1"/>
    <col min="10752" max="10753" width="10.25" style="17" customWidth="1"/>
    <col min="10754" max="10754" width="11.625" style="17" customWidth="1"/>
    <col min="10755" max="10755" width="10.25" style="17" customWidth="1"/>
    <col min="10756" max="10760" width="11.625" style="17" customWidth="1"/>
    <col min="10761" max="10761" width="10" style="17" customWidth="1"/>
    <col min="10762" max="10762" width="7.5" style="17" customWidth="1"/>
    <col min="10763" max="10763" width="21.5" style="17" customWidth="1"/>
    <col min="10764" max="10764" width="6.625" style="17" customWidth="1"/>
    <col min="10765" max="11006" width="9" style="17"/>
    <col min="11007" max="11007" width="15.625" style="17" customWidth="1"/>
    <col min="11008" max="11009" width="10.25" style="17" customWidth="1"/>
    <col min="11010" max="11010" width="11.625" style="17" customWidth="1"/>
    <col min="11011" max="11011" width="10.25" style="17" customWidth="1"/>
    <col min="11012" max="11016" width="11.625" style="17" customWidth="1"/>
    <col min="11017" max="11017" width="10" style="17" customWidth="1"/>
    <col min="11018" max="11018" width="7.5" style="17" customWidth="1"/>
    <col min="11019" max="11019" width="21.5" style="17" customWidth="1"/>
    <col min="11020" max="11020" width="6.625" style="17" customWidth="1"/>
    <col min="11021" max="11262" width="9" style="17"/>
    <col min="11263" max="11263" width="15.625" style="17" customWidth="1"/>
    <col min="11264" max="11265" width="10.25" style="17" customWidth="1"/>
    <col min="11266" max="11266" width="11.625" style="17" customWidth="1"/>
    <col min="11267" max="11267" width="10.25" style="17" customWidth="1"/>
    <col min="11268" max="11272" width="11.625" style="17" customWidth="1"/>
    <col min="11273" max="11273" width="10" style="17" customWidth="1"/>
    <col min="11274" max="11274" width="7.5" style="17" customWidth="1"/>
    <col min="11275" max="11275" width="21.5" style="17" customWidth="1"/>
    <col min="11276" max="11276" width="6.625" style="17" customWidth="1"/>
    <col min="11277" max="11518" width="9" style="17"/>
    <col min="11519" max="11519" width="15.625" style="17" customWidth="1"/>
    <col min="11520" max="11521" width="10.25" style="17" customWidth="1"/>
    <col min="11522" max="11522" width="11.625" style="17" customWidth="1"/>
    <col min="11523" max="11523" width="10.25" style="17" customWidth="1"/>
    <col min="11524" max="11528" width="11.625" style="17" customWidth="1"/>
    <col min="11529" max="11529" width="10" style="17" customWidth="1"/>
    <col min="11530" max="11530" width="7.5" style="17" customWidth="1"/>
    <col min="11531" max="11531" width="21.5" style="17" customWidth="1"/>
    <col min="11532" max="11532" width="6.625" style="17" customWidth="1"/>
    <col min="11533" max="11774" width="9" style="17"/>
    <col min="11775" max="11775" width="15.625" style="17" customWidth="1"/>
    <col min="11776" max="11777" width="10.25" style="17" customWidth="1"/>
    <col min="11778" max="11778" width="11.625" style="17" customWidth="1"/>
    <col min="11779" max="11779" width="10.25" style="17" customWidth="1"/>
    <col min="11780" max="11784" width="11.625" style="17" customWidth="1"/>
    <col min="11785" max="11785" width="10" style="17" customWidth="1"/>
    <col min="11786" max="11786" width="7.5" style="17" customWidth="1"/>
    <col min="11787" max="11787" width="21.5" style="17" customWidth="1"/>
    <col min="11788" max="11788" width="6.625" style="17" customWidth="1"/>
    <col min="11789" max="12030" width="9" style="17"/>
    <col min="12031" max="12031" width="15.625" style="17" customWidth="1"/>
    <col min="12032" max="12033" width="10.25" style="17" customWidth="1"/>
    <col min="12034" max="12034" width="11.625" style="17" customWidth="1"/>
    <col min="12035" max="12035" width="10.25" style="17" customWidth="1"/>
    <col min="12036" max="12040" width="11.625" style="17" customWidth="1"/>
    <col min="12041" max="12041" width="10" style="17" customWidth="1"/>
    <col min="12042" max="12042" width="7.5" style="17" customWidth="1"/>
    <col min="12043" max="12043" width="21.5" style="17" customWidth="1"/>
    <col min="12044" max="12044" width="6.625" style="17" customWidth="1"/>
    <col min="12045" max="12286" width="9" style="17"/>
    <col min="12287" max="12287" width="15.625" style="17" customWidth="1"/>
    <col min="12288" max="12289" width="10.25" style="17" customWidth="1"/>
    <col min="12290" max="12290" width="11.625" style="17" customWidth="1"/>
    <col min="12291" max="12291" width="10.25" style="17" customWidth="1"/>
    <col min="12292" max="12296" width="11.625" style="17" customWidth="1"/>
    <col min="12297" max="12297" width="10" style="17" customWidth="1"/>
    <col min="12298" max="12298" width="7.5" style="17" customWidth="1"/>
    <col min="12299" max="12299" width="21.5" style="17" customWidth="1"/>
    <col min="12300" max="12300" width="6.625" style="17" customWidth="1"/>
    <col min="12301" max="12542" width="9" style="17"/>
    <col min="12543" max="12543" width="15.625" style="17" customWidth="1"/>
    <col min="12544" max="12545" width="10.25" style="17" customWidth="1"/>
    <col min="12546" max="12546" width="11.625" style="17" customWidth="1"/>
    <col min="12547" max="12547" width="10.25" style="17" customWidth="1"/>
    <col min="12548" max="12552" width="11.625" style="17" customWidth="1"/>
    <col min="12553" max="12553" width="10" style="17" customWidth="1"/>
    <col min="12554" max="12554" width="7.5" style="17" customWidth="1"/>
    <col min="12555" max="12555" width="21.5" style="17" customWidth="1"/>
    <col min="12556" max="12556" width="6.625" style="17" customWidth="1"/>
    <col min="12557" max="12798" width="9" style="17"/>
    <col min="12799" max="12799" width="15.625" style="17" customWidth="1"/>
    <col min="12800" max="12801" width="10.25" style="17" customWidth="1"/>
    <col min="12802" max="12802" width="11.625" style="17" customWidth="1"/>
    <col min="12803" max="12803" width="10.25" style="17" customWidth="1"/>
    <col min="12804" max="12808" width="11.625" style="17" customWidth="1"/>
    <col min="12809" max="12809" width="10" style="17" customWidth="1"/>
    <col min="12810" max="12810" width="7.5" style="17" customWidth="1"/>
    <col min="12811" max="12811" width="21.5" style="17" customWidth="1"/>
    <col min="12812" max="12812" width="6.625" style="17" customWidth="1"/>
    <col min="12813" max="13054" width="9" style="17"/>
    <col min="13055" max="13055" width="15.625" style="17" customWidth="1"/>
    <col min="13056" max="13057" width="10.25" style="17" customWidth="1"/>
    <col min="13058" max="13058" width="11.625" style="17" customWidth="1"/>
    <col min="13059" max="13059" width="10.25" style="17" customWidth="1"/>
    <col min="13060" max="13064" width="11.625" style="17" customWidth="1"/>
    <col min="13065" max="13065" width="10" style="17" customWidth="1"/>
    <col min="13066" max="13066" width="7.5" style="17" customWidth="1"/>
    <col min="13067" max="13067" width="21.5" style="17" customWidth="1"/>
    <col min="13068" max="13068" width="6.625" style="17" customWidth="1"/>
    <col min="13069" max="13310" width="9" style="17"/>
    <col min="13311" max="13311" width="15.625" style="17" customWidth="1"/>
    <col min="13312" max="13313" width="10.25" style="17" customWidth="1"/>
    <col min="13314" max="13314" width="11.625" style="17" customWidth="1"/>
    <col min="13315" max="13315" width="10.25" style="17" customWidth="1"/>
    <col min="13316" max="13320" width="11.625" style="17" customWidth="1"/>
    <col min="13321" max="13321" width="10" style="17" customWidth="1"/>
    <col min="13322" max="13322" width="7.5" style="17" customWidth="1"/>
    <col min="13323" max="13323" width="21.5" style="17" customWidth="1"/>
    <col min="13324" max="13324" width="6.625" style="17" customWidth="1"/>
    <col min="13325" max="13566" width="9" style="17"/>
    <col min="13567" max="13567" width="15.625" style="17" customWidth="1"/>
    <col min="13568" max="13569" width="10.25" style="17" customWidth="1"/>
    <col min="13570" max="13570" width="11.625" style="17" customWidth="1"/>
    <col min="13571" max="13571" width="10.25" style="17" customWidth="1"/>
    <col min="13572" max="13576" width="11.625" style="17" customWidth="1"/>
    <col min="13577" max="13577" width="10" style="17" customWidth="1"/>
    <col min="13578" max="13578" width="7.5" style="17" customWidth="1"/>
    <col min="13579" max="13579" width="21.5" style="17" customWidth="1"/>
    <col min="13580" max="13580" width="6.625" style="17" customWidth="1"/>
    <col min="13581" max="13822" width="9" style="17"/>
    <col min="13823" max="13823" width="15.625" style="17" customWidth="1"/>
    <col min="13824" max="13825" width="10.25" style="17" customWidth="1"/>
    <col min="13826" max="13826" width="11.625" style="17" customWidth="1"/>
    <col min="13827" max="13827" width="10.25" style="17" customWidth="1"/>
    <col min="13828" max="13832" width="11.625" style="17" customWidth="1"/>
    <col min="13833" max="13833" width="10" style="17" customWidth="1"/>
    <col min="13834" max="13834" width="7.5" style="17" customWidth="1"/>
    <col min="13835" max="13835" width="21.5" style="17" customWidth="1"/>
    <col min="13836" max="13836" width="6.625" style="17" customWidth="1"/>
    <col min="13837" max="14078" width="9" style="17"/>
    <col min="14079" max="14079" width="15.625" style="17" customWidth="1"/>
    <col min="14080" max="14081" width="10.25" style="17" customWidth="1"/>
    <col min="14082" max="14082" width="11.625" style="17" customWidth="1"/>
    <col min="14083" max="14083" width="10.25" style="17" customWidth="1"/>
    <col min="14084" max="14088" width="11.625" style="17" customWidth="1"/>
    <col min="14089" max="14089" width="10" style="17" customWidth="1"/>
    <col min="14090" max="14090" width="7.5" style="17" customWidth="1"/>
    <col min="14091" max="14091" width="21.5" style="17" customWidth="1"/>
    <col min="14092" max="14092" width="6.625" style="17" customWidth="1"/>
    <col min="14093" max="14334" width="9" style="17"/>
    <col min="14335" max="14335" width="15.625" style="17" customWidth="1"/>
    <col min="14336" max="14337" width="10.25" style="17" customWidth="1"/>
    <col min="14338" max="14338" width="11.625" style="17" customWidth="1"/>
    <col min="14339" max="14339" width="10.25" style="17" customWidth="1"/>
    <col min="14340" max="14344" width="11.625" style="17" customWidth="1"/>
    <col min="14345" max="14345" width="10" style="17" customWidth="1"/>
    <col min="14346" max="14346" width="7.5" style="17" customWidth="1"/>
    <col min="14347" max="14347" width="21.5" style="17" customWidth="1"/>
    <col min="14348" max="14348" width="6.625" style="17" customWidth="1"/>
    <col min="14349" max="14590" width="9" style="17"/>
    <col min="14591" max="14591" width="15.625" style="17" customWidth="1"/>
    <col min="14592" max="14593" width="10.25" style="17" customWidth="1"/>
    <col min="14594" max="14594" width="11.625" style="17" customWidth="1"/>
    <col min="14595" max="14595" width="10.25" style="17" customWidth="1"/>
    <col min="14596" max="14600" width="11.625" style="17" customWidth="1"/>
    <col min="14601" max="14601" width="10" style="17" customWidth="1"/>
    <col min="14602" max="14602" width="7.5" style="17" customWidth="1"/>
    <col min="14603" max="14603" width="21.5" style="17" customWidth="1"/>
    <col min="14604" max="14604" width="6.625" style="17" customWidth="1"/>
    <col min="14605" max="14846" width="9" style="17"/>
    <col min="14847" max="14847" width="15.625" style="17" customWidth="1"/>
    <col min="14848" max="14849" width="10.25" style="17" customWidth="1"/>
    <col min="14850" max="14850" width="11.625" style="17" customWidth="1"/>
    <col min="14851" max="14851" width="10.25" style="17" customWidth="1"/>
    <col min="14852" max="14856" width="11.625" style="17" customWidth="1"/>
    <col min="14857" max="14857" width="10" style="17" customWidth="1"/>
    <col min="14858" max="14858" width="7.5" style="17" customWidth="1"/>
    <col min="14859" max="14859" width="21.5" style="17" customWidth="1"/>
    <col min="14860" max="14860" width="6.625" style="17" customWidth="1"/>
    <col min="14861" max="15102" width="9" style="17"/>
    <col min="15103" max="15103" width="15.625" style="17" customWidth="1"/>
    <col min="15104" max="15105" width="10.25" style="17" customWidth="1"/>
    <col min="15106" max="15106" width="11.625" style="17" customWidth="1"/>
    <col min="15107" max="15107" width="10.25" style="17" customWidth="1"/>
    <col min="15108" max="15112" width="11.625" style="17" customWidth="1"/>
    <col min="15113" max="15113" width="10" style="17" customWidth="1"/>
    <col min="15114" max="15114" width="7.5" style="17" customWidth="1"/>
    <col min="15115" max="15115" width="21.5" style="17" customWidth="1"/>
    <col min="15116" max="15116" width="6.625" style="17" customWidth="1"/>
    <col min="15117" max="15358" width="9" style="17"/>
    <col min="15359" max="15359" width="15.625" style="17" customWidth="1"/>
    <col min="15360" max="15361" width="10.25" style="17" customWidth="1"/>
    <col min="15362" max="15362" width="11.625" style="17" customWidth="1"/>
    <col min="15363" max="15363" width="10.25" style="17" customWidth="1"/>
    <col min="15364" max="15368" width="11.625" style="17" customWidth="1"/>
    <col min="15369" max="15369" width="10" style="17" customWidth="1"/>
    <col min="15370" max="15370" width="7.5" style="17" customWidth="1"/>
    <col min="15371" max="15371" width="21.5" style="17" customWidth="1"/>
    <col min="15372" max="15372" width="6.625" style="17" customWidth="1"/>
    <col min="15373" max="15614" width="9" style="17"/>
    <col min="15615" max="15615" width="15.625" style="17" customWidth="1"/>
    <col min="15616" max="15617" width="10.25" style="17" customWidth="1"/>
    <col min="15618" max="15618" width="11.625" style="17" customWidth="1"/>
    <col min="15619" max="15619" width="10.25" style="17" customWidth="1"/>
    <col min="15620" max="15624" width="11.625" style="17" customWidth="1"/>
    <col min="15625" max="15625" width="10" style="17" customWidth="1"/>
    <col min="15626" max="15626" width="7.5" style="17" customWidth="1"/>
    <col min="15627" max="15627" width="21.5" style="17" customWidth="1"/>
    <col min="15628" max="15628" width="6.625" style="17" customWidth="1"/>
    <col min="15629" max="15870" width="9" style="17"/>
    <col min="15871" max="15871" width="15.625" style="17" customWidth="1"/>
    <col min="15872" max="15873" width="10.25" style="17" customWidth="1"/>
    <col min="15874" max="15874" width="11.625" style="17" customWidth="1"/>
    <col min="15875" max="15875" width="10.25" style="17" customWidth="1"/>
    <col min="15876" max="15880" width="11.625" style="17" customWidth="1"/>
    <col min="15881" max="15881" width="10" style="17" customWidth="1"/>
    <col min="15882" max="15882" width="7.5" style="17" customWidth="1"/>
    <col min="15883" max="15883" width="21.5" style="17" customWidth="1"/>
    <col min="15884" max="15884" width="6.625" style="17" customWidth="1"/>
    <col min="15885" max="16126" width="9" style="17"/>
    <col min="16127" max="16127" width="15.625" style="17" customWidth="1"/>
    <col min="16128" max="16129" width="10.25" style="17" customWidth="1"/>
    <col min="16130" max="16130" width="11.625" style="17" customWidth="1"/>
    <col min="16131" max="16131" width="10.25" style="17" customWidth="1"/>
    <col min="16132" max="16136" width="11.625" style="17" customWidth="1"/>
    <col min="16137" max="16137" width="10" style="17" customWidth="1"/>
    <col min="16138" max="16138" width="7.5" style="17" customWidth="1"/>
    <col min="16139" max="16139" width="21.5" style="17" customWidth="1"/>
    <col min="16140" max="16140" width="6.625" style="17" customWidth="1"/>
    <col min="16141" max="16384" width="9" style="17"/>
  </cols>
  <sheetData>
    <row r="1" spans="1:14" s="4" customFormat="1" ht="30" customHeight="1" thickBot="1">
      <c r="A1" s="50" t="s">
        <v>85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4" s="4" customFormat="1" ht="35.25" customHeight="1">
      <c r="A2" s="51" t="s">
        <v>10</v>
      </c>
      <c r="B2" s="44" t="s">
        <v>11</v>
      </c>
      <c r="C2" s="44" t="s">
        <v>12</v>
      </c>
      <c r="D2" s="44"/>
      <c r="E2" s="44"/>
      <c r="F2" s="53" t="s">
        <v>13</v>
      </c>
      <c r="G2" s="53" t="s">
        <v>14</v>
      </c>
      <c r="H2" s="55" t="s">
        <v>15</v>
      </c>
      <c r="I2" s="44" t="s">
        <v>16</v>
      </c>
      <c r="J2" s="44"/>
      <c r="K2" s="44" t="s">
        <v>17</v>
      </c>
      <c r="L2" s="46" t="s">
        <v>18</v>
      </c>
    </row>
    <row r="3" spans="1:14" s="4" customFormat="1" ht="35.25" customHeight="1">
      <c r="A3" s="52"/>
      <c r="B3" s="45"/>
      <c r="C3" s="5" t="s">
        <v>19</v>
      </c>
      <c r="D3" s="5" t="s">
        <v>20</v>
      </c>
      <c r="E3" s="5" t="s">
        <v>21</v>
      </c>
      <c r="F3" s="54"/>
      <c r="G3" s="54"/>
      <c r="H3" s="56"/>
      <c r="I3" s="5" t="s">
        <v>22</v>
      </c>
      <c r="J3" s="5" t="s">
        <v>23</v>
      </c>
      <c r="K3" s="45"/>
      <c r="L3" s="47"/>
    </row>
    <row r="4" spans="1:14" s="4" customFormat="1" ht="35.25" customHeight="1">
      <c r="A4" s="6" t="s">
        <v>27</v>
      </c>
      <c r="B4" s="5" t="s">
        <v>24</v>
      </c>
      <c r="C4" s="22" t="s">
        <v>28</v>
      </c>
      <c r="D4" s="7" t="s">
        <v>29</v>
      </c>
      <c r="E4" s="8" t="e">
        <f>필지별조서!#REF!</f>
        <v>#REF!</v>
      </c>
      <c r="F4" s="9" t="e">
        <f>필지별조서!#REF!</f>
        <v>#REF!</v>
      </c>
      <c r="G4" s="9" t="e">
        <f>필지별조서!#REF!</f>
        <v>#REF!</v>
      </c>
      <c r="H4" s="28" t="e">
        <f>필지별조서!#REF!</f>
        <v>#REF!</v>
      </c>
      <c r="I4" s="9">
        <f>J4*0.04</f>
        <v>0.32</v>
      </c>
      <c r="J4" s="23">
        <v>8</v>
      </c>
      <c r="K4" s="5" t="s">
        <v>25</v>
      </c>
      <c r="L4" s="10"/>
      <c r="N4" s="11"/>
    </row>
    <row r="5" spans="1:14" s="4" customFormat="1" ht="35.25" customHeight="1" thickBot="1">
      <c r="A5" s="48" t="s">
        <v>26</v>
      </c>
      <c r="B5" s="49"/>
      <c r="C5" s="49"/>
      <c r="D5" s="49"/>
      <c r="E5" s="12" t="e">
        <f t="shared" ref="E5:J5" si="0">SUM(E4:E4)</f>
        <v>#REF!</v>
      </c>
      <c r="F5" s="13" t="e">
        <f t="shared" si="0"/>
        <v>#REF!</v>
      </c>
      <c r="G5" s="13" t="e">
        <f t="shared" si="0"/>
        <v>#REF!</v>
      </c>
      <c r="H5" s="29" t="e">
        <f t="shared" si="0"/>
        <v>#REF!</v>
      </c>
      <c r="I5" s="13">
        <f t="shared" si="0"/>
        <v>0.32</v>
      </c>
      <c r="J5" s="14">
        <f t="shared" si="0"/>
        <v>8</v>
      </c>
      <c r="K5" s="15"/>
      <c r="L5" s="16"/>
    </row>
    <row r="9" spans="1:14">
      <c r="C9" s="18"/>
      <c r="D9" s="18"/>
      <c r="F9" s="18"/>
      <c r="G9" s="19"/>
      <c r="H9" s="19"/>
      <c r="I9" s="18"/>
    </row>
    <row r="10" spans="1:14">
      <c r="D10" s="19"/>
      <c r="E10" s="20"/>
    </row>
    <row r="11" spans="1:14">
      <c r="D11" s="21"/>
      <c r="E11" s="20"/>
      <c r="F11" s="18"/>
      <c r="I11" s="18"/>
    </row>
    <row r="12" spans="1:14">
      <c r="D12" s="19"/>
      <c r="E12" s="20"/>
    </row>
    <row r="13" spans="1:14">
      <c r="C13" s="20"/>
      <c r="D13" s="19"/>
      <c r="E13" s="20"/>
      <c r="F13" s="18"/>
      <c r="I13" s="18"/>
    </row>
    <row r="15" spans="1:14">
      <c r="F15" s="18"/>
      <c r="I15" s="18"/>
    </row>
    <row r="16" spans="1:14">
      <c r="C16" s="20"/>
    </row>
  </sheetData>
  <mergeCells count="11">
    <mergeCell ref="K2:K3"/>
    <mergeCell ref="L2:L3"/>
    <mergeCell ref="A5:D5"/>
    <mergeCell ref="A1:L1"/>
    <mergeCell ref="A2:A3"/>
    <mergeCell ref="B2:B3"/>
    <mergeCell ref="C2:E2"/>
    <mergeCell ref="F2:F3"/>
    <mergeCell ref="G2:G3"/>
    <mergeCell ref="H2:H3"/>
    <mergeCell ref="I2:J2"/>
  </mergeCells>
  <phoneticPr fontId="2" type="noConversion"/>
  <pageMargins left="0.59055118110236227" right="0.55118110236220474" top="0.65" bottom="0.47244094488188981" header="0.19685039370078741" footer="0.31496062992125984"/>
  <pageSetup paperSize="9" scale="95" orientation="landscape" r:id="rId1"/>
  <headerFooter alignWithMargins="0">
    <oddFooter>&amp;C필지별 내역서 -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2"/>
  <sheetViews>
    <sheetView tabSelected="1" view="pageBreakPreview" zoomScale="130" zoomScaleNormal="100" zoomScaleSheetLayoutView="130" workbookViewId="0">
      <selection activeCell="M9" sqref="M9"/>
    </sheetView>
  </sheetViews>
  <sheetFormatPr defaultRowHeight="16.5"/>
  <cols>
    <col min="1" max="1" width="5.5" style="71" customWidth="1"/>
    <col min="2" max="4" width="8.75" customWidth="1"/>
    <col min="5" max="5" width="10.375" customWidth="1"/>
    <col min="6" max="7" width="10.375" style="1" customWidth="1"/>
    <col min="8" max="8" width="9.625" style="1" customWidth="1"/>
    <col min="9" max="9" width="8.625" customWidth="1"/>
    <col min="10" max="10" width="28.25" customWidth="1"/>
    <col min="12" max="12" width="16.5" customWidth="1"/>
  </cols>
  <sheetData>
    <row r="1" spans="1:12" ht="20.100000000000001" customHeight="1">
      <c r="B1" s="57" t="s">
        <v>107</v>
      </c>
      <c r="C1" s="57"/>
      <c r="D1" s="57"/>
      <c r="E1" s="57"/>
      <c r="F1" s="57"/>
      <c r="G1" s="57"/>
      <c r="H1" s="57"/>
      <c r="I1" s="57"/>
      <c r="J1" s="57"/>
      <c r="K1" s="57"/>
    </row>
    <row r="2" spans="1:12" ht="20.100000000000001" customHeight="1" thickBot="1"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2" s="2" customFormat="1" ht="20.100000000000001" customHeight="1">
      <c r="A3" s="73" t="s">
        <v>257</v>
      </c>
      <c r="B3" s="61" t="s">
        <v>0</v>
      </c>
      <c r="C3" s="61" t="s">
        <v>1</v>
      </c>
      <c r="D3" s="63" t="s">
        <v>2</v>
      </c>
      <c r="E3" s="58" t="s">
        <v>40</v>
      </c>
      <c r="F3" s="58" t="s">
        <v>8</v>
      </c>
      <c r="G3" s="58" t="s">
        <v>7</v>
      </c>
      <c r="H3" s="58" t="s">
        <v>9</v>
      </c>
      <c r="I3" s="60" t="s">
        <v>3</v>
      </c>
      <c r="J3" s="60"/>
      <c r="K3" s="66" t="s">
        <v>6</v>
      </c>
    </row>
    <row r="4" spans="1:12" s="2" customFormat="1" ht="20.100000000000001" customHeight="1">
      <c r="A4" s="74"/>
      <c r="B4" s="62"/>
      <c r="C4" s="62"/>
      <c r="D4" s="64"/>
      <c r="E4" s="59"/>
      <c r="F4" s="59"/>
      <c r="G4" s="59"/>
      <c r="H4" s="59"/>
      <c r="I4" s="34" t="s">
        <v>4</v>
      </c>
      <c r="J4" s="34" t="s">
        <v>5</v>
      </c>
      <c r="K4" s="67"/>
    </row>
    <row r="5" spans="1:12" s="31" customFormat="1" ht="20.100000000000001" customHeight="1">
      <c r="A5" s="75"/>
      <c r="B5" s="43" t="s">
        <v>158</v>
      </c>
      <c r="C5" s="43"/>
      <c r="D5" s="34" t="s">
        <v>357</v>
      </c>
      <c r="E5" s="30">
        <f>SUM(E6:E122)</f>
        <v>163.56600000000006</v>
      </c>
      <c r="F5" s="30">
        <f>SUM(F6:F122)</f>
        <v>135.79999999999998</v>
      </c>
      <c r="G5" s="30">
        <f>SUM(G6:G122)</f>
        <v>29.165999999999997</v>
      </c>
      <c r="H5" s="42"/>
      <c r="I5" s="34"/>
      <c r="J5" s="34"/>
      <c r="K5" s="41"/>
    </row>
    <row r="6" spans="1:12" s="1" customFormat="1" ht="16.5" customHeight="1">
      <c r="A6" s="75">
        <v>1</v>
      </c>
      <c r="B6" s="35" t="s">
        <v>30</v>
      </c>
      <c r="C6" s="35" t="s">
        <v>31</v>
      </c>
      <c r="D6" s="40" t="s">
        <v>78</v>
      </c>
      <c r="E6" s="37">
        <v>0.89600000000000002</v>
      </c>
      <c r="F6" s="36">
        <v>0.6</v>
      </c>
      <c r="G6" s="32">
        <f t="shared" ref="G6:G9" si="0">E6-F6</f>
        <v>0.29600000000000004</v>
      </c>
      <c r="H6" s="38" t="s">
        <v>82</v>
      </c>
      <c r="I6" s="39" t="s">
        <v>159</v>
      </c>
      <c r="J6" s="69" t="s">
        <v>258</v>
      </c>
      <c r="K6" s="33"/>
      <c r="L6" s="2"/>
    </row>
    <row r="7" spans="1:12" s="1" customFormat="1" ht="16.5" customHeight="1">
      <c r="A7" s="75">
        <v>2</v>
      </c>
      <c r="B7" s="35" t="s">
        <v>30</v>
      </c>
      <c r="C7" s="35" t="s">
        <v>31</v>
      </c>
      <c r="D7" s="40" t="s">
        <v>79</v>
      </c>
      <c r="E7" s="37">
        <v>0.63</v>
      </c>
      <c r="F7" s="36">
        <v>0.63</v>
      </c>
      <c r="G7" s="32">
        <f t="shared" si="0"/>
        <v>0</v>
      </c>
      <c r="H7" s="38"/>
      <c r="I7" s="39" t="s">
        <v>160</v>
      </c>
      <c r="J7" s="69" t="s">
        <v>259</v>
      </c>
      <c r="K7" s="33"/>
      <c r="L7" s="2"/>
    </row>
    <row r="8" spans="1:12" s="1" customFormat="1" ht="16.5" customHeight="1">
      <c r="A8" s="75">
        <v>3</v>
      </c>
      <c r="B8" s="35" t="s">
        <v>30</v>
      </c>
      <c r="C8" s="35" t="s">
        <v>31</v>
      </c>
      <c r="D8" s="40" t="s">
        <v>80</v>
      </c>
      <c r="E8" s="37">
        <v>0.4</v>
      </c>
      <c r="F8" s="36">
        <v>0.32</v>
      </c>
      <c r="G8" s="32">
        <f t="shared" si="0"/>
        <v>8.0000000000000016E-2</v>
      </c>
      <c r="H8" s="38" t="s">
        <v>83</v>
      </c>
      <c r="I8" s="39" t="s">
        <v>159</v>
      </c>
      <c r="J8" s="69" t="s">
        <v>260</v>
      </c>
      <c r="K8" s="33"/>
      <c r="L8" s="2"/>
    </row>
    <row r="9" spans="1:12" s="1" customFormat="1" ht="16.5" customHeight="1">
      <c r="A9" s="75">
        <v>4</v>
      </c>
      <c r="B9" s="35" t="s">
        <v>30</v>
      </c>
      <c r="C9" s="35" t="s">
        <v>31</v>
      </c>
      <c r="D9" s="40" t="s">
        <v>81</v>
      </c>
      <c r="E9" s="37">
        <v>0.67</v>
      </c>
      <c r="F9" s="36">
        <v>0.5</v>
      </c>
      <c r="G9" s="32">
        <f t="shared" si="0"/>
        <v>0.17000000000000004</v>
      </c>
      <c r="H9" s="38" t="s">
        <v>84</v>
      </c>
      <c r="I9" s="39" t="s">
        <v>161</v>
      </c>
      <c r="J9" s="69" t="s">
        <v>261</v>
      </c>
      <c r="K9" s="33"/>
      <c r="L9" s="2"/>
    </row>
    <row r="10" spans="1:12" ht="16.5" customHeight="1">
      <c r="A10" s="75">
        <v>5</v>
      </c>
      <c r="B10" s="35" t="s">
        <v>30</v>
      </c>
      <c r="C10" s="35" t="s">
        <v>31</v>
      </c>
      <c r="D10" s="40" t="s">
        <v>32</v>
      </c>
      <c r="E10" s="37">
        <v>3.67</v>
      </c>
      <c r="F10" s="36">
        <v>3.57</v>
      </c>
      <c r="G10" s="32">
        <f t="shared" ref="G10:G16" si="1">E10-F10</f>
        <v>0.10000000000000009</v>
      </c>
      <c r="H10" s="38" t="s">
        <v>43</v>
      </c>
      <c r="I10" s="39" t="s">
        <v>47</v>
      </c>
      <c r="J10" s="69" t="s">
        <v>262</v>
      </c>
      <c r="K10" s="33"/>
      <c r="L10" s="65"/>
    </row>
    <row r="11" spans="1:12" ht="16.5" customHeight="1">
      <c r="A11" s="75">
        <v>6</v>
      </c>
      <c r="B11" s="35" t="s">
        <v>30</v>
      </c>
      <c r="C11" s="35" t="s">
        <v>31</v>
      </c>
      <c r="D11" s="40" t="s">
        <v>33</v>
      </c>
      <c r="E11" s="37">
        <v>4.78</v>
      </c>
      <c r="F11" s="36">
        <v>4.21</v>
      </c>
      <c r="G11" s="32">
        <f t="shared" si="1"/>
        <v>0.57000000000000028</v>
      </c>
      <c r="H11" s="38" t="s">
        <v>44</v>
      </c>
      <c r="I11" s="39" t="s">
        <v>48</v>
      </c>
      <c r="J11" s="69" t="s">
        <v>263</v>
      </c>
      <c r="K11" s="33"/>
      <c r="L11" s="65"/>
    </row>
    <row r="12" spans="1:12" ht="16.5" customHeight="1">
      <c r="A12" s="75">
        <v>7</v>
      </c>
      <c r="B12" s="35" t="s">
        <v>30</v>
      </c>
      <c r="C12" s="35" t="s">
        <v>31</v>
      </c>
      <c r="D12" s="40" t="s">
        <v>34</v>
      </c>
      <c r="E12" s="37">
        <v>7.0000000000000007E-2</v>
      </c>
      <c r="F12" s="36">
        <v>7.0000000000000007E-2</v>
      </c>
      <c r="G12" s="32">
        <f t="shared" si="1"/>
        <v>0</v>
      </c>
      <c r="H12" s="38"/>
      <c r="I12" s="39" t="s">
        <v>49</v>
      </c>
      <c r="J12" s="69" t="s">
        <v>264</v>
      </c>
      <c r="K12" s="33"/>
      <c r="L12" s="65"/>
    </row>
    <row r="13" spans="1:12" ht="16.5" customHeight="1">
      <c r="A13" s="75">
        <v>8</v>
      </c>
      <c r="B13" s="35" t="s">
        <v>30</v>
      </c>
      <c r="C13" s="35" t="s">
        <v>31</v>
      </c>
      <c r="D13" s="40" t="s">
        <v>35</v>
      </c>
      <c r="E13" s="37">
        <v>0.95</v>
      </c>
      <c r="F13" s="36">
        <v>0.95</v>
      </c>
      <c r="G13" s="32">
        <f t="shared" si="1"/>
        <v>0</v>
      </c>
      <c r="H13" s="38"/>
      <c r="I13" s="39" t="s">
        <v>50</v>
      </c>
      <c r="J13" s="69" t="s">
        <v>265</v>
      </c>
      <c r="K13" s="33"/>
      <c r="L13" s="65"/>
    </row>
    <row r="14" spans="1:12" ht="16.5" customHeight="1">
      <c r="A14" s="75">
        <v>9</v>
      </c>
      <c r="B14" s="35" t="s">
        <v>30</v>
      </c>
      <c r="C14" s="35" t="s">
        <v>31</v>
      </c>
      <c r="D14" s="40" t="s">
        <v>36</v>
      </c>
      <c r="E14" s="37">
        <v>0.18</v>
      </c>
      <c r="F14" s="36">
        <v>0.17</v>
      </c>
      <c r="G14" s="32">
        <f t="shared" si="1"/>
        <v>9.9999999999999811E-3</v>
      </c>
      <c r="H14" s="38" t="s">
        <v>41</v>
      </c>
      <c r="I14" s="39" t="s">
        <v>51</v>
      </c>
      <c r="J14" s="69" t="s">
        <v>266</v>
      </c>
      <c r="K14" s="33"/>
      <c r="L14" s="65"/>
    </row>
    <row r="15" spans="1:12" ht="16.5" customHeight="1">
      <c r="A15" s="75">
        <v>10</v>
      </c>
      <c r="B15" s="35" t="s">
        <v>30</v>
      </c>
      <c r="C15" s="35" t="s">
        <v>31</v>
      </c>
      <c r="D15" s="40" t="s">
        <v>37</v>
      </c>
      <c r="E15" s="37">
        <v>1.0900000000000001</v>
      </c>
      <c r="F15" s="36">
        <v>0.73</v>
      </c>
      <c r="G15" s="32">
        <f t="shared" si="1"/>
        <v>0.3600000000000001</v>
      </c>
      <c r="H15" s="38" t="s">
        <v>45</v>
      </c>
      <c r="I15" s="39" t="s">
        <v>52</v>
      </c>
      <c r="J15" s="69" t="s">
        <v>267</v>
      </c>
      <c r="K15" s="33"/>
      <c r="L15" s="65"/>
    </row>
    <row r="16" spans="1:12" ht="16.5" customHeight="1">
      <c r="A16" s="75">
        <v>11</v>
      </c>
      <c r="B16" s="35" t="s">
        <v>30</v>
      </c>
      <c r="C16" s="35" t="s">
        <v>31</v>
      </c>
      <c r="D16" s="40" t="s">
        <v>38</v>
      </c>
      <c r="E16" s="37">
        <v>1.0900000000000001</v>
      </c>
      <c r="F16" s="36">
        <v>1.02</v>
      </c>
      <c r="G16" s="32">
        <f t="shared" si="1"/>
        <v>7.0000000000000062E-2</v>
      </c>
      <c r="H16" s="38" t="s">
        <v>42</v>
      </c>
      <c r="I16" s="39" t="s">
        <v>53</v>
      </c>
      <c r="J16" s="69" t="s">
        <v>268</v>
      </c>
      <c r="K16" s="33"/>
      <c r="L16" s="65"/>
    </row>
    <row r="17" spans="1:12" s="1" customFormat="1" ht="16.5" customHeight="1">
      <c r="A17" s="75">
        <v>12</v>
      </c>
      <c r="B17" s="35" t="s">
        <v>30</v>
      </c>
      <c r="C17" s="35" t="s">
        <v>29</v>
      </c>
      <c r="D17" s="24" t="s">
        <v>55</v>
      </c>
      <c r="E17" s="37">
        <v>0.8</v>
      </c>
      <c r="F17" s="36">
        <v>0.73</v>
      </c>
      <c r="G17" s="32">
        <f>E17-F17</f>
        <v>7.0000000000000062E-2</v>
      </c>
      <c r="H17" s="38" t="s">
        <v>41</v>
      </c>
      <c r="I17" s="39" t="s">
        <v>52</v>
      </c>
      <c r="J17" s="69" t="s">
        <v>267</v>
      </c>
      <c r="K17" s="33"/>
      <c r="L17" s="65"/>
    </row>
    <row r="18" spans="1:12" s="1" customFormat="1" ht="16.5" customHeight="1">
      <c r="A18" s="75">
        <v>13</v>
      </c>
      <c r="B18" s="35" t="s">
        <v>30</v>
      </c>
      <c r="C18" s="35" t="s">
        <v>29</v>
      </c>
      <c r="D18" s="24" t="s">
        <v>56</v>
      </c>
      <c r="E18" s="37">
        <v>2.38</v>
      </c>
      <c r="F18" s="36">
        <v>2.25</v>
      </c>
      <c r="G18" s="32">
        <f t="shared" ref="G18:G25" si="2">E18-F18</f>
        <v>0.12999999999999989</v>
      </c>
      <c r="H18" s="38" t="s">
        <v>57</v>
      </c>
      <c r="I18" s="39" t="s">
        <v>58</v>
      </c>
      <c r="J18" s="69" t="s">
        <v>269</v>
      </c>
      <c r="K18" s="33"/>
      <c r="L18" s="65"/>
    </row>
    <row r="19" spans="1:12" s="1" customFormat="1" ht="16.5" customHeight="1">
      <c r="A19" s="75">
        <v>14</v>
      </c>
      <c r="B19" s="35" t="s">
        <v>59</v>
      </c>
      <c r="C19" s="35" t="s">
        <v>29</v>
      </c>
      <c r="D19" s="24" t="s">
        <v>60</v>
      </c>
      <c r="E19" s="37">
        <v>3.3</v>
      </c>
      <c r="F19" s="36">
        <v>2.69</v>
      </c>
      <c r="G19" s="32">
        <f t="shared" si="2"/>
        <v>0.60999999999999988</v>
      </c>
      <c r="H19" s="38" t="s">
        <v>62</v>
      </c>
      <c r="I19" s="39" t="s">
        <v>63</v>
      </c>
      <c r="J19" s="69" t="s">
        <v>266</v>
      </c>
      <c r="K19" s="33"/>
      <c r="L19" s="65"/>
    </row>
    <row r="20" spans="1:12" s="1" customFormat="1" ht="16.5" customHeight="1">
      <c r="A20" s="75">
        <v>15</v>
      </c>
      <c r="B20" s="35" t="s">
        <v>59</v>
      </c>
      <c r="C20" s="35" t="s">
        <v>29</v>
      </c>
      <c r="D20" s="24" t="s">
        <v>64</v>
      </c>
      <c r="E20" s="37">
        <v>2.38</v>
      </c>
      <c r="F20" s="36">
        <v>2.11</v>
      </c>
      <c r="G20" s="32">
        <f t="shared" si="2"/>
        <v>0.27</v>
      </c>
      <c r="H20" s="38" t="s">
        <v>61</v>
      </c>
      <c r="I20" s="39" t="s">
        <v>65</v>
      </c>
      <c r="J20" s="69" t="s">
        <v>270</v>
      </c>
      <c r="K20" s="33"/>
      <c r="L20" s="65"/>
    </row>
    <row r="21" spans="1:12" s="1" customFormat="1" ht="16.5" customHeight="1">
      <c r="A21" s="75">
        <v>16</v>
      </c>
      <c r="B21" s="35" t="s">
        <v>30</v>
      </c>
      <c r="C21" s="35" t="s">
        <v>29</v>
      </c>
      <c r="D21" s="24" t="s">
        <v>66</v>
      </c>
      <c r="E21" s="37">
        <v>2.13</v>
      </c>
      <c r="F21" s="36">
        <v>1.96</v>
      </c>
      <c r="G21" s="32">
        <f t="shared" si="2"/>
        <v>0.16999999999999993</v>
      </c>
      <c r="H21" s="38" t="s">
        <v>67</v>
      </c>
      <c r="I21" s="39" t="s">
        <v>68</v>
      </c>
      <c r="J21" s="69" t="s">
        <v>262</v>
      </c>
      <c r="K21" s="33"/>
      <c r="L21" s="65"/>
    </row>
    <row r="22" spans="1:12" s="1" customFormat="1" ht="16.5" customHeight="1">
      <c r="A22" s="75">
        <v>17</v>
      </c>
      <c r="B22" s="35" t="s">
        <v>30</v>
      </c>
      <c r="C22" s="35" t="s">
        <v>69</v>
      </c>
      <c r="D22" s="24" t="s">
        <v>70</v>
      </c>
      <c r="E22" s="37">
        <v>2.2200000000000002</v>
      </c>
      <c r="F22" s="36">
        <v>2.04</v>
      </c>
      <c r="G22" s="32">
        <f t="shared" si="2"/>
        <v>0.18000000000000016</v>
      </c>
      <c r="H22" s="38" t="s">
        <v>71</v>
      </c>
      <c r="I22" s="39" t="s">
        <v>72</v>
      </c>
      <c r="J22" s="69" t="s">
        <v>271</v>
      </c>
      <c r="K22" s="33"/>
      <c r="L22" s="65"/>
    </row>
    <row r="23" spans="1:12" s="1" customFormat="1" ht="16.5" customHeight="1">
      <c r="A23" s="75">
        <v>18</v>
      </c>
      <c r="B23" s="35" t="s">
        <v>59</v>
      </c>
      <c r="C23" s="35" t="s">
        <v>29</v>
      </c>
      <c r="D23" s="24" t="s">
        <v>73</v>
      </c>
      <c r="E23" s="37">
        <v>4.32</v>
      </c>
      <c r="F23" s="36">
        <v>4.05</v>
      </c>
      <c r="G23" s="32">
        <f t="shared" si="2"/>
        <v>0.27000000000000046</v>
      </c>
      <c r="H23" s="38" t="s">
        <v>74</v>
      </c>
      <c r="I23" s="39" t="s">
        <v>75</v>
      </c>
      <c r="J23" s="69" t="s">
        <v>272</v>
      </c>
      <c r="K23" s="33"/>
      <c r="L23" s="65"/>
    </row>
    <row r="24" spans="1:12" s="1" customFormat="1" ht="16.5" customHeight="1">
      <c r="A24" s="75">
        <v>19</v>
      </c>
      <c r="B24" s="35" t="s">
        <v>30</v>
      </c>
      <c r="C24" s="35" t="s">
        <v>29</v>
      </c>
      <c r="D24" s="24" t="s">
        <v>76</v>
      </c>
      <c r="E24" s="37">
        <v>1.93</v>
      </c>
      <c r="F24" s="36">
        <v>1.81</v>
      </c>
      <c r="G24" s="32">
        <f t="shared" si="2"/>
        <v>0.11999999999999988</v>
      </c>
      <c r="H24" s="38" t="s">
        <v>46</v>
      </c>
      <c r="I24" s="39" t="s">
        <v>77</v>
      </c>
      <c r="J24" s="69" t="s">
        <v>273</v>
      </c>
      <c r="K24" s="33"/>
      <c r="L24" s="65"/>
    </row>
    <row r="25" spans="1:12" s="1" customFormat="1" ht="16.5" customHeight="1">
      <c r="A25" s="75">
        <v>20</v>
      </c>
      <c r="B25" s="35" t="s">
        <v>30</v>
      </c>
      <c r="C25" s="35" t="s">
        <v>31</v>
      </c>
      <c r="D25" s="40" t="s">
        <v>39</v>
      </c>
      <c r="E25" s="25">
        <v>0.91</v>
      </c>
      <c r="F25" s="36">
        <v>0.86</v>
      </c>
      <c r="G25" s="32">
        <f t="shared" si="2"/>
        <v>5.0000000000000044E-2</v>
      </c>
      <c r="H25" s="26" t="s">
        <v>46</v>
      </c>
      <c r="I25" s="27" t="s">
        <v>54</v>
      </c>
      <c r="J25" s="70" t="s">
        <v>274</v>
      </c>
      <c r="K25" s="33"/>
      <c r="L25" s="3"/>
    </row>
    <row r="26" spans="1:12">
      <c r="A26" s="75">
        <v>21</v>
      </c>
      <c r="B26" s="35" t="s">
        <v>86</v>
      </c>
      <c r="C26" s="35" t="s">
        <v>87</v>
      </c>
      <c r="D26" s="40" t="s">
        <v>88</v>
      </c>
      <c r="E26" s="37">
        <v>0.26</v>
      </c>
      <c r="F26" s="36">
        <v>0.19</v>
      </c>
      <c r="G26" s="32">
        <f t="shared" ref="G26:G40" si="3">E26-F26</f>
        <v>7.0000000000000007E-2</v>
      </c>
      <c r="H26" s="38" t="s">
        <v>89</v>
      </c>
      <c r="I26" s="39" t="s">
        <v>162</v>
      </c>
      <c r="J26" s="69" t="s">
        <v>275</v>
      </c>
      <c r="K26" s="33"/>
    </row>
    <row r="27" spans="1:12">
      <c r="A27" s="75">
        <v>22</v>
      </c>
      <c r="B27" s="35" t="s">
        <v>86</v>
      </c>
      <c r="C27" s="35" t="s">
        <v>87</v>
      </c>
      <c r="D27" s="40" t="s">
        <v>90</v>
      </c>
      <c r="E27" s="37">
        <v>0.43</v>
      </c>
      <c r="F27" s="36">
        <v>0.4</v>
      </c>
      <c r="G27" s="32">
        <f t="shared" si="3"/>
        <v>2.9999999999999971E-2</v>
      </c>
      <c r="H27" s="38" t="s">
        <v>89</v>
      </c>
      <c r="I27" s="39" t="s">
        <v>163</v>
      </c>
      <c r="J27" s="69" t="s">
        <v>276</v>
      </c>
      <c r="K27" s="33"/>
    </row>
    <row r="28" spans="1:12">
      <c r="A28" s="75">
        <v>23</v>
      </c>
      <c r="B28" s="35" t="s">
        <v>86</v>
      </c>
      <c r="C28" s="35" t="s">
        <v>87</v>
      </c>
      <c r="D28" s="40" t="s">
        <v>91</v>
      </c>
      <c r="E28" s="37">
        <v>1.1299999999999999</v>
      </c>
      <c r="F28" s="36">
        <v>1.1000000000000001</v>
      </c>
      <c r="G28" s="32">
        <f t="shared" si="3"/>
        <v>2.9999999999999805E-2</v>
      </c>
      <c r="H28" s="38" t="s">
        <v>92</v>
      </c>
      <c r="I28" s="39" t="s">
        <v>164</v>
      </c>
      <c r="J28" s="69" t="s">
        <v>277</v>
      </c>
      <c r="K28" s="33"/>
    </row>
    <row r="29" spans="1:12">
      <c r="A29" s="75">
        <v>24</v>
      </c>
      <c r="B29" s="35" t="s">
        <v>86</v>
      </c>
      <c r="C29" s="35" t="s">
        <v>87</v>
      </c>
      <c r="D29" s="40" t="s">
        <v>93</v>
      </c>
      <c r="E29" s="37">
        <v>4.3600000000000003</v>
      </c>
      <c r="F29" s="36">
        <v>4.28</v>
      </c>
      <c r="G29" s="32">
        <f t="shared" si="3"/>
        <v>8.0000000000000071E-2</v>
      </c>
      <c r="H29" s="38" t="s">
        <v>94</v>
      </c>
      <c r="I29" s="39" t="s">
        <v>165</v>
      </c>
      <c r="J29" s="69" t="s">
        <v>275</v>
      </c>
      <c r="K29" s="33"/>
    </row>
    <row r="30" spans="1:12">
      <c r="A30" s="75">
        <v>25</v>
      </c>
      <c r="B30" s="35" t="s">
        <v>86</v>
      </c>
      <c r="C30" s="35" t="s">
        <v>87</v>
      </c>
      <c r="D30" s="40" t="s">
        <v>95</v>
      </c>
      <c r="E30" s="37">
        <v>7.84</v>
      </c>
      <c r="F30" s="36">
        <v>5.53</v>
      </c>
      <c r="G30" s="32">
        <f t="shared" si="3"/>
        <v>2.3099999999999996</v>
      </c>
      <c r="H30" s="38" t="s">
        <v>94</v>
      </c>
      <c r="I30" s="39" t="s">
        <v>166</v>
      </c>
      <c r="J30" s="69" t="s">
        <v>278</v>
      </c>
      <c r="K30" s="33"/>
    </row>
    <row r="31" spans="1:12">
      <c r="A31" s="75">
        <v>26</v>
      </c>
      <c r="B31" s="35" t="s">
        <v>86</v>
      </c>
      <c r="C31" s="35" t="s">
        <v>87</v>
      </c>
      <c r="D31" s="40" t="s">
        <v>96</v>
      </c>
      <c r="E31" s="37">
        <v>1.5</v>
      </c>
      <c r="F31" s="36">
        <v>1.49</v>
      </c>
      <c r="G31" s="32">
        <f t="shared" si="3"/>
        <v>1.0000000000000009E-2</v>
      </c>
      <c r="H31" s="38" t="s">
        <v>97</v>
      </c>
      <c r="I31" s="39" t="s">
        <v>167</v>
      </c>
      <c r="J31" s="69" t="s">
        <v>279</v>
      </c>
      <c r="K31" s="33"/>
    </row>
    <row r="32" spans="1:12" s="1" customFormat="1">
      <c r="A32" s="75">
        <v>27</v>
      </c>
      <c r="B32" s="35" t="s">
        <v>86</v>
      </c>
      <c r="C32" s="35" t="s">
        <v>87</v>
      </c>
      <c r="D32" s="68" t="s">
        <v>212</v>
      </c>
      <c r="E32" s="37">
        <v>2.1</v>
      </c>
      <c r="F32" s="36">
        <v>0</v>
      </c>
      <c r="G32" s="32">
        <f t="shared" ref="G32" si="4">E32-F32</f>
        <v>2.1</v>
      </c>
      <c r="H32" s="38"/>
      <c r="I32" s="39"/>
      <c r="J32" s="69"/>
      <c r="K32" s="33"/>
    </row>
    <row r="33" spans="1:11">
      <c r="A33" s="75">
        <v>28</v>
      </c>
      <c r="B33" s="35" t="s">
        <v>86</v>
      </c>
      <c r="C33" s="35" t="s">
        <v>87</v>
      </c>
      <c r="D33" s="40" t="s">
        <v>98</v>
      </c>
      <c r="E33" s="37">
        <v>6.23</v>
      </c>
      <c r="F33" s="36">
        <v>0.52</v>
      </c>
      <c r="G33" s="32">
        <f t="shared" si="3"/>
        <v>5.7100000000000009</v>
      </c>
      <c r="H33" s="38" t="s">
        <v>99</v>
      </c>
      <c r="I33" s="39" t="s">
        <v>168</v>
      </c>
      <c r="J33" s="69" t="s">
        <v>280</v>
      </c>
      <c r="K33" s="33"/>
    </row>
    <row r="34" spans="1:11">
      <c r="A34" s="75">
        <v>29</v>
      </c>
      <c r="B34" s="35" t="s">
        <v>86</v>
      </c>
      <c r="C34" s="35" t="s">
        <v>87</v>
      </c>
      <c r="D34" s="40" t="s">
        <v>100</v>
      </c>
      <c r="E34" s="37">
        <v>1.66</v>
      </c>
      <c r="F34" s="36">
        <v>0.78</v>
      </c>
      <c r="G34" s="32">
        <f t="shared" si="3"/>
        <v>0.87999999999999989</v>
      </c>
      <c r="H34" s="38"/>
      <c r="I34" s="39" t="s">
        <v>169</v>
      </c>
      <c r="J34" s="69" t="s">
        <v>281</v>
      </c>
      <c r="K34" s="33"/>
    </row>
    <row r="35" spans="1:11">
      <c r="A35" s="75">
        <v>30</v>
      </c>
      <c r="B35" s="35" t="s">
        <v>86</v>
      </c>
      <c r="C35" s="35" t="s">
        <v>87</v>
      </c>
      <c r="D35" s="40" t="s">
        <v>101</v>
      </c>
      <c r="E35" s="37">
        <v>5.29</v>
      </c>
      <c r="F35" s="36">
        <v>3.93</v>
      </c>
      <c r="G35" s="32">
        <f t="shared" si="3"/>
        <v>1.3599999999999999</v>
      </c>
      <c r="H35" s="38" t="s">
        <v>89</v>
      </c>
      <c r="I35" s="39" t="s">
        <v>170</v>
      </c>
      <c r="J35" s="69" t="s">
        <v>282</v>
      </c>
      <c r="K35" s="33"/>
    </row>
    <row r="36" spans="1:11">
      <c r="A36" s="75">
        <v>31</v>
      </c>
      <c r="B36" s="35" t="s">
        <v>86</v>
      </c>
      <c r="C36" s="35" t="s">
        <v>87</v>
      </c>
      <c r="D36" s="40" t="s">
        <v>102</v>
      </c>
      <c r="E36" s="37">
        <v>0.94</v>
      </c>
      <c r="F36" s="36">
        <v>0.94</v>
      </c>
      <c r="G36" s="32">
        <f t="shared" si="3"/>
        <v>0</v>
      </c>
      <c r="H36" s="38"/>
      <c r="I36" s="39" t="s">
        <v>171</v>
      </c>
      <c r="J36" s="69" t="s">
        <v>283</v>
      </c>
      <c r="K36" s="33"/>
    </row>
    <row r="37" spans="1:11">
      <c r="A37" s="75">
        <v>32</v>
      </c>
      <c r="B37" s="35" t="s">
        <v>86</v>
      </c>
      <c r="C37" s="35" t="s">
        <v>87</v>
      </c>
      <c r="D37" s="40" t="s">
        <v>103</v>
      </c>
      <c r="E37" s="37">
        <v>2.5099999999999998</v>
      </c>
      <c r="F37" s="36">
        <v>2.5099999999999998</v>
      </c>
      <c r="G37" s="32">
        <f t="shared" si="3"/>
        <v>0</v>
      </c>
      <c r="H37" s="38"/>
      <c r="I37" s="39" t="s">
        <v>172</v>
      </c>
      <c r="J37" s="69" t="s">
        <v>284</v>
      </c>
      <c r="K37" s="33"/>
    </row>
    <row r="38" spans="1:11">
      <c r="A38" s="75">
        <v>33</v>
      </c>
      <c r="B38" s="35" t="s">
        <v>86</v>
      </c>
      <c r="C38" s="35" t="s">
        <v>87</v>
      </c>
      <c r="D38" s="40" t="s">
        <v>104</v>
      </c>
      <c r="E38" s="37">
        <v>0.61</v>
      </c>
      <c r="F38" s="36">
        <v>0.61</v>
      </c>
      <c r="G38" s="32">
        <f t="shared" si="3"/>
        <v>0</v>
      </c>
      <c r="H38" s="38"/>
      <c r="I38" s="39" t="s">
        <v>173</v>
      </c>
      <c r="J38" s="69" t="s">
        <v>285</v>
      </c>
      <c r="K38" s="33"/>
    </row>
    <row r="39" spans="1:11">
      <c r="A39" s="75">
        <v>34</v>
      </c>
      <c r="B39" s="35" t="s">
        <v>86</v>
      </c>
      <c r="C39" s="35" t="s">
        <v>87</v>
      </c>
      <c r="D39" s="40" t="s">
        <v>105</v>
      </c>
      <c r="E39" s="37">
        <v>2.64</v>
      </c>
      <c r="F39" s="36">
        <v>2.62</v>
      </c>
      <c r="G39" s="32">
        <f t="shared" si="3"/>
        <v>2.0000000000000018E-2</v>
      </c>
      <c r="H39" s="38" t="s">
        <v>89</v>
      </c>
      <c r="I39" s="39" t="s">
        <v>174</v>
      </c>
      <c r="J39" s="69" t="s">
        <v>286</v>
      </c>
      <c r="K39" s="33"/>
    </row>
    <row r="40" spans="1:11">
      <c r="A40" s="75">
        <v>35</v>
      </c>
      <c r="B40" s="35" t="s">
        <v>86</v>
      </c>
      <c r="C40" s="35" t="s">
        <v>87</v>
      </c>
      <c r="D40" s="40" t="s">
        <v>106</v>
      </c>
      <c r="E40" s="37">
        <v>1.45</v>
      </c>
      <c r="F40" s="36">
        <v>1.38</v>
      </c>
      <c r="G40" s="32">
        <f t="shared" si="3"/>
        <v>7.0000000000000062E-2</v>
      </c>
      <c r="H40" s="38"/>
      <c r="I40" s="39" t="s">
        <v>175</v>
      </c>
      <c r="J40" s="69" t="s">
        <v>287</v>
      </c>
      <c r="K40" s="33"/>
    </row>
    <row r="41" spans="1:11" s="1" customFormat="1">
      <c r="A41" s="75">
        <v>36</v>
      </c>
      <c r="B41" s="35" t="s">
        <v>214</v>
      </c>
      <c r="C41" s="35" t="s">
        <v>213</v>
      </c>
      <c r="D41" s="68" t="s">
        <v>215</v>
      </c>
      <c r="E41" s="37"/>
      <c r="F41" s="36">
        <v>1.4</v>
      </c>
      <c r="G41" s="32"/>
      <c r="H41" s="38"/>
      <c r="I41" s="39"/>
      <c r="J41" s="69"/>
      <c r="K41" s="33"/>
    </row>
    <row r="42" spans="1:11">
      <c r="A42" s="75">
        <v>37</v>
      </c>
      <c r="B42" s="35" t="s">
        <v>108</v>
      </c>
      <c r="C42" s="35" t="s">
        <v>109</v>
      </c>
      <c r="D42" s="40" t="s">
        <v>110</v>
      </c>
      <c r="E42" s="37">
        <v>2.13</v>
      </c>
      <c r="F42" s="36">
        <v>1.88</v>
      </c>
      <c r="G42" s="32">
        <v>0.25</v>
      </c>
      <c r="H42" s="38" t="s">
        <v>111</v>
      </c>
      <c r="I42" s="39" t="s">
        <v>177</v>
      </c>
      <c r="J42" s="69" t="s">
        <v>259</v>
      </c>
      <c r="K42" s="33"/>
    </row>
    <row r="43" spans="1:11">
      <c r="A43" s="75">
        <v>38</v>
      </c>
      <c r="B43" s="35" t="s">
        <v>108</v>
      </c>
      <c r="C43" s="35" t="s">
        <v>109</v>
      </c>
      <c r="D43" s="40" t="s">
        <v>112</v>
      </c>
      <c r="E43" s="37">
        <v>0.38</v>
      </c>
      <c r="F43" s="36">
        <v>0.25</v>
      </c>
      <c r="G43" s="32">
        <v>0.13</v>
      </c>
      <c r="H43" s="38" t="s">
        <v>42</v>
      </c>
      <c r="I43" s="39" t="s">
        <v>176</v>
      </c>
      <c r="J43" s="69" t="s">
        <v>288</v>
      </c>
      <c r="K43" s="33"/>
    </row>
    <row r="44" spans="1:11">
      <c r="A44" s="75">
        <v>39</v>
      </c>
      <c r="B44" s="35" t="s">
        <v>108</v>
      </c>
      <c r="C44" s="35" t="s">
        <v>109</v>
      </c>
      <c r="D44" s="40" t="s">
        <v>113</v>
      </c>
      <c r="E44" s="37">
        <v>0.82</v>
      </c>
      <c r="F44" s="36">
        <v>0.82</v>
      </c>
      <c r="G44" s="32">
        <v>0</v>
      </c>
      <c r="H44" s="38"/>
      <c r="I44" s="39" t="s">
        <v>176</v>
      </c>
      <c r="J44" s="69" t="s">
        <v>288</v>
      </c>
      <c r="K44" s="33"/>
    </row>
    <row r="45" spans="1:11">
      <c r="A45" s="75">
        <v>40</v>
      </c>
      <c r="B45" s="35" t="s">
        <v>108</v>
      </c>
      <c r="C45" s="35" t="s">
        <v>109</v>
      </c>
      <c r="D45" s="40" t="s">
        <v>114</v>
      </c>
      <c r="E45" s="37">
        <v>1.62</v>
      </c>
      <c r="F45" s="36">
        <v>1.53</v>
      </c>
      <c r="G45" s="32">
        <v>9.000000000000008E-2</v>
      </c>
      <c r="H45" s="38" t="s">
        <v>42</v>
      </c>
      <c r="I45" s="39" t="s">
        <v>178</v>
      </c>
      <c r="J45" s="69" t="s">
        <v>289</v>
      </c>
      <c r="K45" s="33"/>
    </row>
    <row r="46" spans="1:11">
      <c r="A46" s="75">
        <v>41</v>
      </c>
      <c r="B46" s="35" t="s">
        <v>108</v>
      </c>
      <c r="C46" s="35" t="s">
        <v>109</v>
      </c>
      <c r="D46" s="40" t="s">
        <v>115</v>
      </c>
      <c r="E46" s="37">
        <v>0.51</v>
      </c>
      <c r="F46" s="36">
        <v>0.43</v>
      </c>
      <c r="G46" s="32">
        <v>8.0000000000000016E-2</v>
      </c>
      <c r="H46" s="38"/>
      <c r="I46" s="39" t="s">
        <v>179</v>
      </c>
      <c r="J46" s="69" t="s">
        <v>259</v>
      </c>
      <c r="K46" s="33"/>
    </row>
    <row r="47" spans="1:11">
      <c r="A47" s="75">
        <v>42</v>
      </c>
      <c r="B47" s="35" t="s">
        <v>108</v>
      </c>
      <c r="C47" s="35" t="s">
        <v>109</v>
      </c>
      <c r="D47" s="40" t="s">
        <v>116</v>
      </c>
      <c r="E47" s="37">
        <v>0.72</v>
      </c>
      <c r="F47" s="36">
        <v>0.7</v>
      </c>
      <c r="G47" s="32">
        <v>2.0000000000000018E-2</v>
      </c>
      <c r="H47" s="38" t="s">
        <v>42</v>
      </c>
      <c r="I47" s="39" t="s">
        <v>180</v>
      </c>
      <c r="J47" s="69" t="s">
        <v>259</v>
      </c>
      <c r="K47" s="33"/>
    </row>
    <row r="48" spans="1:11">
      <c r="A48" s="75">
        <v>43</v>
      </c>
      <c r="B48" s="35" t="s">
        <v>108</v>
      </c>
      <c r="C48" s="35" t="s">
        <v>109</v>
      </c>
      <c r="D48" s="40" t="s">
        <v>117</v>
      </c>
      <c r="E48" s="37">
        <v>0.71</v>
      </c>
      <c r="F48" s="36">
        <v>0.71</v>
      </c>
      <c r="G48" s="32">
        <v>0</v>
      </c>
      <c r="H48" s="38"/>
      <c r="I48" s="39" t="s">
        <v>181</v>
      </c>
      <c r="J48" s="69" t="s">
        <v>259</v>
      </c>
      <c r="K48" s="33"/>
    </row>
    <row r="49" spans="1:11">
      <c r="A49" s="75">
        <v>44</v>
      </c>
      <c r="B49" s="35" t="s">
        <v>108</v>
      </c>
      <c r="C49" s="35" t="s">
        <v>109</v>
      </c>
      <c r="D49" s="40" t="s">
        <v>118</v>
      </c>
      <c r="E49" s="37">
        <v>1.98</v>
      </c>
      <c r="F49" s="36">
        <v>1.98</v>
      </c>
      <c r="G49" s="32">
        <v>0</v>
      </c>
      <c r="H49" s="38"/>
      <c r="I49" s="39" t="s">
        <v>182</v>
      </c>
      <c r="J49" s="69" t="s">
        <v>290</v>
      </c>
      <c r="K49" s="33"/>
    </row>
    <row r="50" spans="1:11">
      <c r="A50" s="75">
        <v>45</v>
      </c>
      <c r="B50" s="35" t="s">
        <v>108</v>
      </c>
      <c r="C50" s="35" t="s">
        <v>109</v>
      </c>
      <c r="D50" s="40" t="s">
        <v>119</v>
      </c>
      <c r="E50" s="37">
        <v>1.49</v>
      </c>
      <c r="F50" s="36">
        <v>1.32</v>
      </c>
      <c r="G50" s="32">
        <v>0.16999999999999993</v>
      </c>
      <c r="H50" s="38" t="s">
        <v>42</v>
      </c>
      <c r="I50" s="39" t="s">
        <v>183</v>
      </c>
      <c r="J50" s="69" t="s">
        <v>259</v>
      </c>
      <c r="K50" s="33"/>
    </row>
    <row r="51" spans="1:11">
      <c r="A51" s="75">
        <v>46</v>
      </c>
      <c r="B51" s="35" t="s">
        <v>108</v>
      </c>
      <c r="C51" s="35" t="s">
        <v>109</v>
      </c>
      <c r="D51" s="40" t="s">
        <v>120</v>
      </c>
      <c r="E51" s="37">
        <v>0.65</v>
      </c>
      <c r="F51" s="36">
        <v>0.3</v>
      </c>
      <c r="G51" s="32">
        <v>0.35000000000000003</v>
      </c>
      <c r="H51" s="38" t="s">
        <v>42</v>
      </c>
      <c r="I51" s="39" t="s">
        <v>184</v>
      </c>
      <c r="J51" s="69" t="s">
        <v>291</v>
      </c>
      <c r="K51" s="33"/>
    </row>
    <row r="52" spans="1:11">
      <c r="A52" s="75">
        <v>47</v>
      </c>
      <c r="B52" s="35" t="s">
        <v>108</v>
      </c>
      <c r="C52" s="35" t="s">
        <v>109</v>
      </c>
      <c r="D52" s="40" t="s">
        <v>121</v>
      </c>
      <c r="E52" s="37">
        <v>1.81</v>
      </c>
      <c r="F52" s="36">
        <v>1.08</v>
      </c>
      <c r="G52" s="32">
        <v>0.73</v>
      </c>
      <c r="H52" s="38" t="s">
        <v>42</v>
      </c>
      <c r="I52" s="39" t="s">
        <v>185</v>
      </c>
      <c r="J52" s="69" t="s">
        <v>292</v>
      </c>
      <c r="K52" s="33"/>
    </row>
    <row r="53" spans="1:11">
      <c r="A53" s="75">
        <v>48</v>
      </c>
      <c r="B53" s="35" t="s">
        <v>108</v>
      </c>
      <c r="C53" s="35" t="s">
        <v>109</v>
      </c>
      <c r="D53" s="40" t="s">
        <v>122</v>
      </c>
      <c r="E53" s="37">
        <v>1.77</v>
      </c>
      <c r="F53" s="36">
        <v>1.71</v>
      </c>
      <c r="G53" s="32">
        <v>6.0000000000000053E-2</v>
      </c>
      <c r="H53" s="38" t="s">
        <v>46</v>
      </c>
      <c r="I53" s="39" t="s">
        <v>186</v>
      </c>
      <c r="J53" s="69" t="s">
        <v>293</v>
      </c>
      <c r="K53" s="33"/>
    </row>
    <row r="54" spans="1:11" s="1" customFormat="1">
      <c r="A54" s="75">
        <v>49</v>
      </c>
      <c r="B54" s="35" t="s">
        <v>108</v>
      </c>
      <c r="C54" s="35" t="s">
        <v>109</v>
      </c>
      <c r="D54" s="40" t="s">
        <v>216</v>
      </c>
      <c r="E54" s="37">
        <v>1.77</v>
      </c>
      <c r="F54" s="36">
        <v>0.56999999999999995</v>
      </c>
      <c r="G54" s="32">
        <f>E54-F54</f>
        <v>1.2000000000000002</v>
      </c>
      <c r="H54" s="38" t="s">
        <v>234</v>
      </c>
      <c r="I54" s="39" t="s">
        <v>294</v>
      </c>
      <c r="J54" s="69" t="s">
        <v>266</v>
      </c>
      <c r="K54" s="33"/>
    </row>
    <row r="55" spans="1:11" s="1" customFormat="1">
      <c r="A55" s="75">
        <v>50</v>
      </c>
      <c r="B55" s="35" t="s">
        <v>108</v>
      </c>
      <c r="C55" s="35" t="s">
        <v>109</v>
      </c>
      <c r="D55" s="40" t="s">
        <v>217</v>
      </c>
      <c r="E55" s="37">
        <v>0.04</v>
      </c>
      <c r="F55" s="36">
        <v>0.04</v>
      </c>
      <c r="G55" s="32">
        <f t="shared" ref="G55:G71" si="5">E55-F55</f>
        <v>0</v>
      </c>
      <c r="H55" s="38"/>
      <c r="I55" s="39" t="s">
        <v>295</v>
      </c>
      <c r="J55" s="69" t="s">
        <v>266</v>
      </c>
      <c r="K55" s="33"/>
    </row>
    <row r="56" spans="1:11" s="1" customFormat="1">
      <c r="A56" s="75">
        <v>51</v>
      </c>
      <c r="B56" s="35" t="s">
        <v>108</v>
      </c>
      <c r="C56" s="35" t="s">
        <v>109</v>
      </c>
      <c r="D56" s="40" t="s">
        <v>218</v>
      </c>
      <c r="E56" s="37">
        <v>1.74</v>
      </c>
      <c r="F56" s="36">
        <v>1.74</v>
      </c>
      <c r="G56" s="32">
        <f t="shared" si="5"/>
        <v>0</v>
      </c>
      <c r="H56" s="38"/>
      <c r="I56" s="39" t="s">
        <v>297</v>
      </c>
      <c r="J56" s="69" t="s">
        <v>296</v>
      </c>
      <c r="K56" s="33"/>
    </row>
    <row r="57" spans="1:11" s="1" customFormat="1">
      <c r="A57" s="75">
        <v>52</v>
      </c>
      <c r="B57" s="35" t="s">
        <v>108</v>
      </c>
      <c r="C57" s="35" t="s">
        <v>109</v>
      </c>
      <c r="D57" s="40" t="s">
        <v>219</v>
      </c>
      <c r="E57" s="37">
        <v>1.38</v>
      </c>
      <c r="F57" s="36">
        <v>1.37</v>
      </c>
      <c r="G57" s="32">
        <f t="shared" si="5"/>
        <v>9.9999999999997868E-3</v>
      </c>
      <c r="H57" s="38" t="s">
        <v>235</v>
      </c>
      <c r="I57" s="39" t="s">
        <v>298</v>
      </c>
      <c r="J57" s="69" t="s">
        <v>266</v>
      </c>
      <c r="K57" s="33"/>
    </row>
    <row r="58" spans="1:11" s="1" customFormat="1">
      <c r="A58" s="75">
        <v>53</v>
      </c>
      <c r="B58" s="35" t="s">
        <v>108</v>
      </c>
      <c r="C58" s="35" t="s">
        <v>109</v>
      </c>
      <c r="D58" s="40" t="s">
        <v>220</v>
      </c>
      <c r="E58" s="37">
        <v>1.03</v>
      </c>
      <c r="F58" s="36">
        <v>0.97</v>
      </c>
      <c r="G58" s="32">
        <f t="shared" si="5"/>
        <v>6.0000000000000053E-2</v>
      </c>
      <c r="H58" s="38" t="s">
        <v>236</v>
      </c>
      <c r="I58" s="39" t="s">
        <v>299</v>
      </c>
      <c r="J58" s="69" t="s">
        <v>266</v>
      </c>
      <c r="K58" s="33"/>
    </row>
    <row r="59" spans="1:11" s="1" customFormat="1">
      <c r="A59" s="75">
        <v>54</v>
      </c>
      <c r="B59" s="35" t="s">
        <v>108</v>
      </c>
      <c r="C59" s="35" t="s">
        <v>109</v>
      </c>
      <c r="D59" s="40" t="s">
        <v>221</v>
      </c>
      <c r="E59" s="37">
        <v>1.34</v>
      </c>
      <c r="F59" s="36">
        <v>1.34</v>
      </c>
      <c r="G59" s="32">
        <f t="shared" si="5"/>
        <v>0</v>
      </c>
      <c r="H59" s="38"/>
      <c r="I59" s="39" t="s">
        <v>301</v>
      </c>
      <c r="J59" s="69" t="s">
        <v>300</v>
      </c>
      <c r="K59" s="33"/>
    </row>
    <row r="60" spans="1:11" s="1" customFormat="1">
      <c r="A60" s="75">
        <v>55</v>
      </c>
      <c r="B60" s="35" t="s">
        <v>108</v>
      </c>
      <c r="C60" s="35" t="s">
        <v>109</v>
      </c>
      <c r="D60" s="40" t="s">
        <v>222</v>
      </c>
      <c r="E60" s="37">
        <v>1.1200000000000001</v>
      </c>
      <c r="F60" s="36">
        <v>0.82</v>
      </c>
      <c r="G60" s="32">
        <f t="shared" si="5"/>
        <v>0.30000000000000016</v>
      </c>
      <c r="H60" s="38"/>
      <c r="I60" s="39" t="s">
        <v>302</v>
      </c>
      <c r="J60" s="69" t="s">
        <v>266</v>
      </c>
      <c r="K60" s="33"/>
    </row>
    <row r="61" spans="1:11" s="1" customFormat="1">
      <c r="A61" s="75">
        <v>56</v>
      </c>
      <c r="B61" s="35" t="s">
        <v>108</v>
      </c>
      <c r="C61" s="35" t="s">
        <v>109</v>
      </c>
      <c r="D61" s="40" t="s">
        <v>223</v>
      </c>
      <c r="E61" s="37">
        <v>2</v>
      </c>
      <c r="F61" s="36">
        <v>1.99</v>
      </c>
      <c r="G61" s="32">
        <f t="shared" si="5"/>
        <v>1.0000000000000009E-2</v>
      </c>
      <c r="H61" s="38" t="s">
        <v>235</v>
      </c>
      <c r="I61" s="39" t="s">
        <v>303</v>
      </c>
      <c r="J61" s="69" t="s">
        <v>304</v>
      </c>
      <c r="K61" s="33"/>
    </row>
    <row r="62" spans="1:11" s="1" customFormat="1">
      <c r="A62" s="75">
        <v>57</v>
      </c>
      <c r="B62" s="35" t="s">
        <v>108</v>
      </c>
      <c r="C62" s="35" t="s">
        <v>109</v>
      </c>
      <c r="D62" s="40" t="s">
        <v>224</v>
      </c>
      <c r="E62" s="37">
        <v>0.74</v>
      </c>
      <c r="F62" s="36">
        <v>0.74</v>
      </c>
      <c r="G62" s="32">
        <f t="shared" si="5"/>
        <v>0</v>
      </c>
      <c r="H62" s="38"/>
      <c r="I62" s="39" t="s">
        <v>305</v>
      </c>
      <c r="J62" s="69" t="s">
        <v>266</v>
      </c>
      <c r="K62" s="33"/>
    </row>
    <row r="63" spans="1:11" s="1" customFormat="1">
      <c r="A63" s="75">
        <v>58</v>
      </c>
      <c r="B63" s="35" t="s">
        <v>108</v>
      </c>
      <c r="C63" s="35" t="s">
        <v>109</v>
      </c>
      <c r="D63" s="40" t="s">
        <v>225</v>
      </c>
      <c r="E63" s="37">
        <v>0.45</v>
      </c>
      <c r="F63" s="36">
        <v>0.35</v>
      </c>
      <c r="G63" s="32">
        <f t="shared" si="5"/>
        <v>0.10000000000000003</v>
      </c>
      <c r="H63" s="38" t="s">
        <v>237</v>
      </c>
      <c r="I63" s="39" t="s">
        <v>306</v>
      </c>
      <c r="J63" s="69" t="s">
        <v>266</v>
      </c>
      <c r="K63" s="33"/>
    </row>
    <row r="64" spans="1:11" s="1" customFormat="1">
      <c r="A64" s="75">
        <v>59</v>
      </c>
      <c r="B64" s="35" t="s">
        <v>108</v>
      </c>
      <c r="C64" s="35" t="s">
        <v>109</v>
      </c>
      <c r="D64" s="40" t="s">
        <v>226</v>
      </c>
      <c r="E64" s="37">
        <v>0.36</v>
      </c>
      <c r="F64" s="36">
        <v>0.36</v>
      </c>
      <c r="G64" s="32">
        <f t="shared" si="5"/>
        <v>0</v>
      </c>
      <c r="H64" s="38"/>
      <c r="I64" s="39" t="s">
        <v>307</v>
      </c>
      <c r="J64" s="69" t="s">
        <v>266</v>
      </c>
      <c r="K64" s="33"/>
    </row>
    <row r="65" spans="1:11" s="1" customFormat="1">
      <c r="A65" s="75">
        <v>60</v>
      </c>
      <c r="B65" s="35" t="s">
        <v>108</v>
      </c>
      <c r="C65" s="35" t="s">
        <v>109</v>
      </c>
      <c r="D65" s="40" t="s">
        <v>227</v>
      </c>
      <c r="E65" s="37">
        <v>2.52</v>
      </c>
      <c r="F65" s="36">
        <v>2.46</v>
      </c>
      <c r="G65" s="32">
        <f t="shared" si="5"/>
        <v>6.0000000000000053E-2</v>
      </c>
      <c r="H65" s="38" t="s">
        <v>71</v>
      </c>
      <c r="I65" s="39" t="s">
        <v>307</v>
      </c>
      <c r="J65" s="69" t="s">
        <v>266</v>
      </c>
      <c r="K65" s="33"/>
    </row>
    <row r="66" spans="1:11" s="1" customFormat="1">
      <c r="A66" s="75">
        <v>61</v>
      </c>
      <c r="B66" s="35" t="s">
        <v>108</v>
      </c>
      <c r="C66" s="35" t="s">
        <v>109</v>
      </c>
      <c r="D66" s="40" t="s">
        <v>228</v>
      </c>
      <c r="E66" s="37">
        <v>2.4300000000000002</v>
      </c>
      <c r="F66" s="36">
        <v>2.27</v>
      </c>
      <c r="G66" s="32">
        <f t="shared" si="5"/>
        <v>0.16000000000000014</v>
      </c>
      <c r="H66" s="38" t="s">
        <v>42</v>
      </c>
      <c r="I66" s="39" t="s">
        <v>308</v>
      </c>
      <c r="J66" s="69" t="s">
        <v>266</v>
      </c>
      <c r="K66" s="33"/>
    </row>
    <row r="67" spans="1:11" s="1" customFormat="1">
      <c r="A67" s="75">
        <v>62</v>
      </c>
      <c r="B67" s="35" t="s">
        <v>108</v>
      </c>
      <c r="C67" s="35" t="s">
        <v>109</v>
      </c>
      <c r="D67" s="40" t="s">
        <v>229</v>
      </c>
      <c r="E67" s="37">
        <v>2.4500000000000002</v>
      </c>
      <c r="F67" s="36">
        <v>2.31</v>
      </c>
      <c r="G67" s="32">
        <f t="shared" si="5"/>
        <v>0.14000000000000012</v>
      </c>
      <c r="H67" s="38" t="s">
        <v>42</v>
      </c>
      <c r="I67" s="39" t="s">
        <v>310</v>
      </c>
      <c r="J67" s="69" t="s">
        <v>309</v>
      </c>
      <c r="K67" s="33"/>
    </row>
    <row r="68" spans="1:11" s="1" customFormat="1">
      <c r="A68" s="75">
        <v>63</v>
      </c>
      <c r="B68" s="35" t="s">
        <v>108</v>
      </c>
      <c r="C68" s="35" t="s">
        <v>109</v>
      </c>
      <c r="D68" s="40" t="s">
        <v>230</v>
      </c>
      <c r="E68" s="37">
        <v>0.04</v>
      </c>
      <c r="F68" s="36">
        <v>0.02</v>
      </c>
      <c r="G68" s="32">
        <f t="shared" si="5"/>
        <v>0.02</v>
      </c>
      <c r="H68" s="38" t="s">
        <v>42</v>
      </c>
      <c r="I68" s="39" t="s">
        <v>311</v>
      </c>
      <c r="J68" s="69" t="s">
        <v>266</v>
      </c>
      <c r="K68" s="33"/>
    </row>
    <row r="69" spans="1:11" s="1" customFormat="1">
      <c r="A69" s="75">
        <v>64</v>
      </c>
      <c r="B69" s="35" t="s">
        <v>108</v>
      </c>
      <c r="C69" s="35" t="s">
        <v>109</v>
      </c>
      <c r="D69" s="40" t="s">
        <v>231</v>
      </c>
      <c r="E69" s="37">
        <v>1.56</v>
      </c>
      <c r="F69" s="36">
        <v>1.55</v>
      </c>
      <c r="G69" s="32">
        <f t="shared" si="5"/>
        <v>1.0000000000000009E-2</v>
      </c>
      <c r="H69" s="38" t="s">
        <v>71</v>
      </c>
      <c r="I69" s="39" t="s">
        <v>311</v>
      </c>
      <c r="J69" s="69" t="s">
        <v>266</v>
      </c>
      <c r="K69" s="33"/>
    </row>
    <row r="70" spans="1:11" s="1" customFormat="1">
      <c r="A70" s="75">
        <v>65</v>
      </c>
      <c r="B70" s="35" t="s">
        <v>108</v>
      </c>
      <c r="C70" s="35" t="s">
        <v>109</v>
      </c>
      <c r="D70" s="40" t="s">
        <v>232</v>
      </c>
      <c r="E70" s="37">
        <v>1.38</v>
      </c>
      <c r="F70" s="36">
        <v>1.36</v>
      </c>
      <c r="G70" s="32">
        <f t="shared" si="5"/>
        <v>1.9999999999999796E-2</v>
      </c>
      <c r="H70" s="38" t="s">
        <v>236</v>
      </c>
      <c r="I70" s="39" t="s">
        <v>312</v>
      </c>
      <c r="J70" s="69" t="s">
        <v>266</v>
      </c>
      <c r="K70" s="33"/>
    </row>
    <row r="71" spans="1:11" s="1" customFormat="1">
      <c r="A71" s="75">
        <v>66</v>
      </c>
      <c r="B71" s="35" t="s">
        <v>108</v>
      </c>
      <c r="C71" s="35" t="s">
        <v>109</v>
      </c>
      <c r="D71" s="40" t="s">
        <v>233</v>
      </c>
      <c r="E71" s="37">
        <v>0.33</v>
      </c>
      <c r="F71" s="36">
        <v>0.24</v>
      </c>
      <c r="G71" s="32">
        <f t="shared" si="5"/>
        <v>9.0000000000000024E-2</v>
      </c>
      <c r="H71" s="38" t="s">
        <v>236</v>
      </c>
      <c r="I71" s="39" t="s">
        <v>314</v>
      </c>
      <c r="J71" s="69" t="s">
        <v>313</v>
      </c>
      <c r="K71" s="33"/>
    </row>
    <row r="72" spans="1:11">
      <c r="A72" s="75">
        <v>67</v>
      </c>
      <c r="B72" s="35" t="s">
        <v>123</v>
      </c>
      <c r="C72" s="35" t="s">
        <v>124</v>
      </c>
      <c r="D72" s="40" t="s">
        <v>125</v>
      </c>
      <c r="E72" s="37">
        <v>1.18</v>
      </c>
      <c r="F72" s="36">
        <v>0.9</v>
      </c>
      <c r="G72" s="32">
        <v>0.27999999999999992</v>
      </c>
      <c r="H72" s="38" t="s">
        <v>42</v>
      </c>
      <c r="I72" s="39" t="s">
        <v>187</v>
      </c>
      <c r="J72" s="69" t="s">
        <v>315</v>
      </c>
      <c r="K72" s="33"/>
    </row>
    <row r="73" spans="1:11">
      <c r="A73" s="75">
        <v>68</v>
      </c>
      <c r="B73" s="35" t="s">
        <v>123</v>
      </c>
      <c r="C73" s="35" t="s">
        <v>124</v>
      </c>
      <c r="D73" s="40" t="s">
        <v>126</v>
      </c>
      <c r="E73" s="37">
        <v>0.03</v>
      </c>
      <c r="F73" s="36">
        <v>0.03</v>
      </c>
      <c r="G73" s="32">
        <v>0</v>
      </c>
      <c r="H73" s="38"/>
      <c r="I73" s="39" t="s">
        <v>188</v>
      </c>
      <c r="J73" s="69" t="s">
        <v>189</v>
      </c>
      <c r="K73" s="33"/>
    </row>
    <row r="74" spans="1:11">
      <c r="A74" s="75">
        <v>69</v>
      </c>
      <c r="B74" s="35" t="s">
        <v>123</v>
      </c>
      <c r="C74" s="35" t="s">
        <v>124</v>
      </c>
      <c r="D74" s="40" t="s">
        <v>127</v>
      </c>
      <c r="E74" s="37">
        <v>2.2599999999999998</v>
      </c>
      <c r="F74" s="36">
        <v>2.2599999999999998</v>
      </c>
      <c r="G74" s="32">
        <v>0</v>
      </c>
      <c r="H74" s="38"/>
      <c r="I74" s="39" t="s">
        <v>190</v>
      </c>
      <c r="J74" s="69" t="s">
        <v>316</v>
      </c>
      <c r="K74" s="33"/>
    </row>
    <row r="75" spans="1:11">
      <c r="A75" s="75">
        <v>70</v>
      </c>
      <c r="B75" s="35" t="s">
        <v>123</v>
      </c>
      <c r="C75" s="35" t="s">
        <v>124</v>
      </c>
      <c r="D75" s="40" t="s">
        <v>128</v>
      </c>
      <c r="E75" s="37">
        <v>0.66</v>
      </c>
      <c r="F75" s="36">
        <v>0.37</v>
      </c>
      <c r="G75" s="32">
        <v>0.29000000000000004</v>
      </c>
      <c r="H75" s="38" t="s">
        <v>42</v>
      </c>
      <c r="I75" s="39" t="s">
        <v>191</v>
      </c>
      <c r="J75" s="69" t="s">
        <v>317</v>
      </c>
      <c r="K75" s="33"/>
    </row>
    <row r="76" spans="1:11">
      <c r="A76" s="75">
        <v>71</v>
      </c>
      <c r="B76" s="35" t="s">
        <v>123</v>
      </c>
      <c r="C76" s="35" t="s">
        <v>124</v>
      </c>
      <c r="D76" s="40" t="s">
        <v>129</v>
      </c>
      <c r="E76" s="37">
        <v>0.46</v>
      </c>
      <c r="F76" s="36">
        <v>0.31</v>
      </c>
      <c r="G76" s="32">
        <v>0.15000000000000002</v>
      </c>
      <c r="H76" s="38" t="s">
        <v>42</v>
      </c>
      <c r="I76" s="39" t="s">
        <v>192</v>
      </c>
      <c r="J76" s="69" t="s">
        <v>315</v>
      </c>
      <c r="K76" s="33"/>
    </row>
    <row r="77" spans="1:11">
      <c r="A77" s="75">
        <v>72</v>
      </c>
      <c r="B77" s="35" t="s">
        <v>123</v>
      </c>
      <c r="C77" s="35" t="s">
        <v>124</v>
      </c>
      <c r="D77" s="40" t="s">
        <v>130</v>
      </c>
      <c r="E77" s="37">
        <v>1.1499999999999999</v>
      </c>
      <c r="F77" s="36">
        <v>1.1299999999999999</v>
      </c>
      <c r="G77" s="32">
        <v>2.0000000000000018E-2</v>
      </c>
      <c r="H77" s="38" t="s">
        <v>42</v>
      </c>
      <c r="I77" s="39" t="s">
        <v>193</v>
      </c>
      <c r="J77" s="69" t="s">
        <v>318</v>
      </c>
      <c r="K77" s="33"/>
    </row>
    <row r="78" spans="1:11">
      <c r="A78" s="75">
        <v>73</v>
      </c>
      <c r="B78" s="35" t="s">
        <v>123</v>
      </c>
      <c r="C78" s="35" t="s">
        <v>124</v>
      </c>
      <c r="D78" s="40" t="s">
        <v>131</v>
      </c>
      <c r="E78" s="37">
        <v>0.17</v>
      </c>
      <c r="F78" s="36">
        <v>0.11</v>
      </c>
      <c r="G78" s="32">
        <v>6.0000000000000012E-2</v>
      </c>
      <c r="H78" s="38" t="s">
        <v>132</v>
      </c>
      <c r="I78" s="39" t="s">
        <v>193</v>
      </c>
      <c r="J78" s="69" t="s">
        <v>318</v>
      </c>
      <c r="K78" s="33"/>
    </row>
    <row r="79" spans="1:11">
      <c r="A79" s="75">
        <v>74</v>
      </c>
      <c r="B79" s="35" t="s">
        <v>123</v>
      </c>
      <c r="C79" s="35" t="s">
        <v>124</v>
      </c>
      <c r="D79" s="40" t="s">
        <v>133</v>
      </c>
      <c r="E79" s="37">
        <v>3.05</v>
      </c>
      <c r="F79" s="36">
        <v>2.79</v>
      </c>
      <c r="G79" s="32">
        <v>0.25999999999999979</v>
      </c>
      <c r="H79" s="38" t="s">
        <v>42</v>
      </c>
      <c r="I79" s="39" t="s">
        <v>194</v>
      </c>
      <c r="J79" s="69" t="s">
        <v>319</v>
      </c>
      <c r="K79" s="33"/>
    </row>
    <row r="80" spans="1:11">
      <c r="A80" s="75">
        <v>75</v>
      </c>
      <c r="B80" s="35" t="s">
        <v>123</v>
      </c>
      <c r="C80" s="35" t="s">
        <v>124</v>
      </c>
      <c r="D80" s="40" t="s">
        <v>134</v>
      </c>
      <c r="E80" s="37">
        <v>1.86</v>
      </c>
      <c r="F80" s="36">
        <v>1.86</v>
      </c>
      <c r="G80" s="32">
        <v>0</v>
      </c>
      <c r="H80" s="38"/>
      <c r="I80" s="39" t="s">
        <v>194</v>
      </c>
      <c r="J80" s="69" t="s">
        <v>319</v>
      </c>
      <c r="K80" s="33"/>
    </row>
    <row r="81" spans="1:11">
      <c r="A81" s="75">
        <v>76</v>
      </c>
      <c r="B81" s="35" t="s">
        <v>123</v>
      </c>
      <c r="C81" s="35" t="s">
        <v>124</v>
      </c>
      <c r="D81" s="40" t="s">
        <v>135</v>
      </c>
      <c r="E81" s="37">
        <v>1.41</v>
      </c>
      <c r="F81" s="36">
        <v>1.34</v>
      </c>
      <c r="G81" s="32">
        <v>6.999999999999984E-2</v>
      </c>
      <c r="H81" s="38" t="s">
        <v>42</v>
      </c>
      <c r="I81" s="39" t="s">
        <v>179</v>
      </c>
      <c r="J81" s="69" t="s">
        <v>320</v>
      </c>
      <c r="K81" s="33"/>
    </row>
    <row r="82" spans="1:11">
      <c r="A82" s="75">
        <v>77</v>
      </c>
      <c r="B82" s="35" t="s">
        <v>123</v>
      </c>
      <c r="C82" s="35" t="s">
        <v>124</v>
      </c>
      <c r="D82" s="40" t="s">
        <v>136</v>
      </c>
      <c r="E82" s="37">
        <v>1.01</v>
      </c>
      <c r="F82" s="36">
        <v>0.82</v>
      </c>
      <c r="G82" s="32">
        <v>0.19000000000000006</v>
      </c>
      <c r="H82" s="38" t="s">
        <v>42</v>
      </c>
      <c r="I82" s="39" t="s">
        <v>195</v>
      </c>
      <c r="J82" s="69" t="s">
        <v>321</v>
      </c>
      <c r="K82" s="33"/>
    </row>
    <row r="83" spans="1:11">
      <c r="A83" s="75">
        <v>78</v>
      </c>
      <c r="B83" s="35" t="s">
        <v>123</v>
      </c>
      <c r="C83" s="35" t="s">
        <v>124</v>
      </c>
      <c r="D83" s="40" t="s">
        <v>137</v>
      </c>
      <c r="E83" s="37">
        <v>0.12</v>
      </c>
      <c r="F83" s="36">
        <v>0.12</v>
      </c>
      <c r="G83" s="32">
        <v>0</v>
      </c>
      <c r="H83" s="38"/>
      <c r="I83" s="39" t="s">
        <v>196</v>
      </c>
      <c r="J83" s="69" t="s">
        <v>322</v>
      </c>
      <c r="K83" s="33"/>
    </row>
    <row r="84" spans="1:11">
      <c r="A84" s="75">
        <v>79</v>
      </c>
      <c r="B84" s="35" t="s">
        <v>123</v>
      </c>
      <c r="C84" s="35" t="s">
        <v>124</v>
      </c>
      <c r="D84" s="40" t="s">
        <v>138</v>
      </c>
      <c r="E84" s="37">
        <v>1.05</v>
      </c>
      <c r="F84" s="36">
        <v>0.93</v>
      </c>
      <c r="G84" s="32">
        <v>0.12</v>
      </c>
      <c r="H84" s="38" t="s">
        <v>42</v>
      </c>
      <c r="I84" s="39" t="s">
        <v>197</v>
      </c>
      <c r="J84" s="69" t="s">
        <v>321</v>
      </c>
      <c r="K84" s="33"/>
    </row>
    <row r="85" spans="1:11">
      <c r="A85" s="75">
        <v>80</v>
      </c>
      <c r="B85" s="35" t="s">
        <v>123</v>
      </c>
      <c r="C85" s="35" t="s">
        <v>124</v>
      </c>
      <c r="D85" s="40" t="s">
        <v>139</v>
      </c>
      <c r="E85" s="37">
        <v>1.4</v>
      </c>
      <c r="F85" s="36">
        <v>1.33</v>
      </c>
      <c r="G85" s="32">
        <v>6.999999999999984E-2</v>
      </c>
      <c r="H85" s="38" t="s">
        <v>42</v>
      </c>
      <c r="I85" s="39" t="s">
        <v>198</v>
      </c>
      <c r="J85" s="69" t="s">
        <v>323</v>
      </c>
      <c r="K85" s="33"/>
    </row>
    <row r="86" spans="1:11">
      <c r="A86" s="75">
        <v>81</v>
      </c>
      <c r="B86" s="35" t="s">
        <v>123</v>
      </c>
      <c r="C86" s="35" t="s">
        <v>124</v>
      </c>
      <c r="D86" s="40" t="s">
        <v>140</v>
      </c>
      <c r="E86" s="37">
        <v>1.72</v>
      </c>
      <c r="F86" s="36">
        <v>1.21</v>
      </c>
      <c r="G86" s="32">
        <v>0.51</v>
      </c>
      <c r="H86" s="38" t="s">
        <v>132</v>
      </c>
      <c r="I86" s="39" t="s">
        <v>199</v>
      </c>
      <c r="J86" s="69" t="s">
        <v>324</v>
      </c>
      <c r="K86" s="33"/>
    </row>
    <row r="87" spans="1:11">
      <c r="A87" s="75">
        <v>82</v>
      </c>
      <c r="B87" s="35" t="s">
        <v>123</v>
      </c>
      <c r="C87" s="35" t="s">
        <v>124</v>
      </c>
      <c r="D87" s="40" t="s">
        <v>141</v>
      </c>
      <c r="E87" s="37">
        <v>0.79</v>
      </c>
      <c r="F87" s="36">
        <v>0.54</v>
      </c>
      <c r="G87" s="32">
        <v>0.25</v>
      </c>
      <c r="H87" s="38" t="s">
        <v>132</v>
      </c>
      <c r="I87" s="39" t="s">
        <v>200</v>
      </c>
      <c r="J87" s="69" t="s">
        <v>315</v>
      </c>
      <c r="K87" s="33"/>
    </row>
    <row r="88" spans="1:11">
      <c r="A88" s="75">
        <v>83</v>
      </c>
      <c r="B88" s="35" t="s">
        <v>123</v>
      </c>
      <c r="C88" s="35" t="s">
        <v>124</v>
      </c>
      <c r="D88" s="40" t="s">
        <v>142</v>
      </c>
      <c r="E88" s="37">
        <v>2.37</v>
      </c>
      <c r="F88" s="36">
        <v>0.21</v>
      </c>
      <c r="G88" s="32">
        <v>2.16</v>
      </c>
      <c r="H88" s="38" t="s">
        <v>132</v>
      </c>
      <c r="I88" s="39" t="s">
        <v>201</v>
      </c>
      <c r="J88" s="69" t="s">
        <v>325</v>
      </c>
      <c r="K88" s="33"/>
    </row>
    <row r="89" spans="1:11">
      <c r="A89" s="75">
        <v>84</v>
      </c>
      <c r="B89" s="35" t="s">
        <v>123</v>
      </c>
      <c r="C89" s="35" t="s">
        <v>124</v>
      </c>
      <c r="D89" s="40" t="s">
        <v>143</v>
      </c>
      <c r="E89" s="37">
        <v>0.68</v>
      </c>
      <c r="F89" s="36">
        <v>0.68</v>
      </c>
      <c r="G89" s="32">
        <v>0</v>
      </c>
      <c r="H89" s="38"/>
      <c r="I89" s="39" t="s">
        <v>204</v>
      </c>
      <c r="J89" s="69" t="s">
        <v>326</v>
      </c>
      <c r="K89" s="33"/>
    </row>
    <row r="90" spans="1:11">
      <c r="A90" s="75">
        <v>85</v>
      </c>
      <c r="B90" s="35" t="s">
        <v>123</v>
      </c>
      <c r="C90" s="35" t="s">
        <v>124</v>
      </c>
      <c r="D90" s="40" t="s">
        <v>144</v>
      </c>
      <c r="E90" s="37">
        <v>2.39</v>
      </c>
      <c r="F90" s="36">
        <v>1.99</v>
      </c>
      <c r="G90" s="32">
        <v>0.40000000000000013</v>
      </c>
      <c r="H90" s="38" t="s">
        <v>132</v>
      </c>
      <c r="I90" s="39" t="s">
        <v>202</v>
      </c>
      <c r="J90" s="69" t="s">
        <v>321</v>
      </c>
      <c r="K90" s="33"/>
    </row>
    <row r="91" spans="1:11">
      <c r="A91" s="75">
        <v>86</v>
      </c>
      <c r="B91" s="35" t="s">
        <v>123</v>
      </c>
      <c r="C91" s="35" t="s">
        <v>124</v>
      </c>
      <c r="D91" s="40" t="s">
        <v>145</v>
      </c>
      <c r="E91" s="37">
        <v>1.21</v>
      </c>
      <c r="F91" s="36">
        <v>1.1499999999999999</v>
      </c>
      <c r="G91" s="32">
        <v>6.0000000000000053E-2</v>
      </c>
      <c r="H91" s="38" t="s">
        <v>132</v>
      </c>
      <c r="I91" s="39" t="s">
        <v>203</v>
      </c>
      <c r="J91" s="69" t="s">
        <v>327</v>
      </c>
      <c r="K91" s="33"/>
    </row>
    <row r="92" spans="1:11">
      <c r="A92" s="75">
        <v>87</v>
      </c>
      <c r="B92" s="35" t="s">
        <v>123</v>
      </c>
      <c r="C92" s="35" t="s">
        <v>124</v>
      </c>
      <c r="D92" s="40" t="s">
        <v>146</v>
      </c>
      <c r="E92" s="37">
        <v>1.2</v>
      </c>
      <c r="F92" s="36">
        <v>1.17</v>
      </c>
      <c r="G92" s="32">
        <v>3.0000000000000027E-2</v>
      </c>
      <c r="H92" s="38" t="s">
        <v>132</v>
      </c>
      <c r="I92" s="39" t="s">
        <v>193</v>
      </c>
      <c r="J92" s="69" t="s">
        <v>315</v>
      </c>
      <c r="K92" s="33"/>
    </row>
    <row r="93" spans="1:11">
      <c r="A93" s="75">
        <v>88</v>
      </c>
      <c r="B93" s="35" t="s">
        <v>123</v>
      </c>
      <c r="C93" s="35" t="s">
        <v>124</v>
      </c>
      <c r="D93" s="40" t="s">
        <v>147</v>
      </c>
      <c r="E93" s="37">
        <v>0.61</v>
      </c>
      <c r="F93" s="36">
        <v>0.5</v>
      </c>
      <c r="G93" s="32">
        <v>0.10999999999999999</v>
      </c>
      <c r="H93" s="38" t="s">
        <v>42</v>
      </c>
      <c r="I93" s="39" t="s">
        <v>204</v>
      </c>
      <c r="J93" s="69" t="s">
        <v>326</v>
      </c>
      <c r="K93" s="33"/>
    </row>
    <row r="94" spans="1:11">
      <c r="A94" s="75">
        <v>89</v>
      </c>
      <c r="B94" s="35" t="s">
        <v>123</v>
      </c>
      <c r="C94" s="35" t="s">
        <v>124</v>
      </c>
      <c r="D94" s="40" t="s">
        <v>148</v>
      </c>
      <c r="E94" s="37">
        <v>0.17</v>
      </c>
      <c r="F94" s="36">
        <v>0.17</v>
      </c>
      <c r="G94" s="32">
        <v>0</v>
      </c>
      <c r="H94" s="38"/>
      <c r="I94" s="39" t="s">
        <v>205</v>
      </c>
      <c r="J94" s="69" t="s">
        <v>315</v>
      </c>
      <c r="K94" s="33"/>
    </row>
    <row r="95" spans="1:11">
      <c r="A95" s="75">
        <v>90</v>
      </c>
      <c r="B95" s="35" t="s">
        <v>123</v>
      </c>
      <c r="C95" s="35" t="s">
        <v>124</v>
      </c>
      <c r="D95" s="40" t="s">
        <v>149</v>
      </c>
      <c r="E95" s="37">
        <v>0.19</v>
      </c>
      <c r="F95" s="36">
        <v>0.15</v>
      </c>
      <c r="G95" s="32">
        <v>4.0000000000000008E-2</v>
      </c>
      <c r="H95" s="38" t="s">
        <v>42</v>
      </c>
      <c r="I95" s="39" t="s">
        <v>206</v>
      </c>
      <c r="J95" s="69"/>
      <c r="K95" s="33"/>
    </row>
    <row r="96" spans="1:11">
      <c r="A96" s="75">
        <v>91</v>
      </c>
      <c r="B96" s="35" t="s">
        <v>123</v>
      </c>
      <c r="C96" s="35" t="s">
        <v>124</v>
      </c>
      <c r="D96" s="40" t="s">
        <v>150</v>
      </c>
      <c r="E96" s="37">
        <v>0.75</v>
      </c>
      <c r="F96" s="36">
        <v>0.28000000000000003</v>
      </c>
      <c r="G96" s="32">
        <v>0.47</v>
      </c>
      <c r="H96" s="38" t="s">
        <v>42</v>
      </c>
      <c r="I96" s="39" t="s">
        <v>207</v>
      </c>
      <c r="J96" s="69" t="s">
        <v>189</v>
      </c>
      <c r="K96" s="33"/>
    </row>
    <row r="97" spans="1:11">
      <c r="A97" s="75">
        <v>92</v>
      </c>
      <c r="B97" s="35" t="s">
        <v>123</v>
      </c>
      <c r="C97" s="35" t="s">
        <v>124</v>
      </c>
      <c r="D97" s="40" t="s">
        <v>151</v>
      </c>
      <c r="E97" s="37">
        <v>0.15</v>
      </c>
      <c r="F97" s="36">
        <v>0.15</v>
      </c>
      <c r="G97" s="32">
        <v>0</v>
      </c>
      <c r="H97" s="38"/>
      <c r="I97" s="39" t="s">
        <v>208</v>
      </c>
      <c r="J97" s="69" t="s">
        <v>328</v>
      </c>
      <c r="K97" s="33"/>
    </row>
    <row r="98" spans="1:11">
      <c r="A98" s="75">
        <v>93</v>
      </c>
      <c r="B98" s="35" t="s">
        <v>123</v>
      </c>
      <c r="C98" s="35" t="s">
        <v>124</v>
      </c>
      <c r="D98" s="40" t="s">
        <v>152</v>
      </c>
      <c r="E98" s="37">
        <v>1.33</v>
      </c>
      <c r="F98" s="36">
        <v>1.19</v>
      </c>
      <c r="G98" s="32">
        <v>0.14000000000000012</v>
      </c>
      <c r="H98" s="38" t="s">
        <v>42</v>
      </c>
      <c r="I98" s="39" t="s">
        <v>209</v>
      </c>
      <c r="J98" s="69" t="s">
        <v>321</v>
      </c>
      <c r="K98" s="33"/>
    </row>
    <row r="99" spans="1:11">
      <c r="A99" s="75">
        <v>94</v>
      </c>
      <c r="B99" s="35" t="s">
        <v>123</v>
      </c>
      <c r="C99" s="35" t="s">
        <v>124</v>
      </c>
      <c r="D99" s="40" t="s">
        <v>153</v>
      </c>
      <c r="E99" s="37">
        <v>1.57</v>
      </c>
      <c r="F99" s="36">
        <v>1.28</v>
      </c>
      <c r="G99" s="32">
        <v>0.29000000000000004</v>
      </c>
      <c r="H99" s="38" t="s">
        <v>42</v>
      </c>
      <c r="I99" s="39" t="s">
        <v>210</v>
      </c>
      <c r="J99" s="69" t="s">
        <v>321</v>
      </c>
      <c r="K99" s="33"/>
    </row>
    <row r="100" spans="1:11">
      <c r="A100" s="75">
        <v>95</v>
      </c>
      <c r="B100" s="35" t="s">
        <v>123</v>
      </c>
      <c r="C100" s="35" t="s">
        <v>124</v>
      </c>
      <c r="D100" s="40" t="s">
        <v>154</v>
      </c>
      <c r="E100" s="37">
        <v>0.49</v>
      </c>
      <c r="F100" s="36">
        <v>0.21</v>
      </c>
      <c r="G100" s="32">
        <v>0.28000000000000003</v>
      </c>
      <c r="H100" s="38" t="s">
        <v>42</v>
      </c>
      <c r="I100" s="39" t="s">
        <v>211</v>
      </c>
      <c r="J100" s="69" t="s">
        <v>329</v>
      </c>
      <c r="K100" s="33"/>
    </row>
    <row r="101" spans="1:11">
      <c r="A101" s="75">
        <v>97</v>
      </c>
      <c r="B101" s="35" t="s">
        <v>123</v>
      </c>
      <c r="C101" s="35" t="s">
        <v>124</v>
      </c>
      <c r="D101" s="40" t="s">
        <v>155</v>
      </c>
      <c r="E101" s="37">
        <v>0.26</v>
      </c>
      <c r="F101" s="36">
        <v>0.26</v>
      </c>
      <c r="G101" s="32">
        <v>0</v>
      </c>
      <c r="H101" s="38"/>
      <c r="I101" s="39" t="s">
        <v>330</v>
      </c>
      <c r="J101" s="69"/>
      <c r="K101" s="33"/>
    </row>
    <row r="102" spans="1:11">
      <c r="A102" s="75">
        <v>98</v>
      </c>
      <c r="B102" s="35" t="s">
        <v>123</v>
      </c>
      <c r="C102" s="35" t="s">
        <v>124</v>
      </c>
      <c r="D102" s="40" t="s">
        <v>156</v>
      </c>
      <c r="E102" s="37">
        <v>0.7</v>
      </c>
      <c r="F102" s="36">
        <v>0.45</v>
      </c>
      <c r="G102" s="32">
        <v>0.24999999999999994</v>
      </c>
      <c r="H102" s="38" t="s">
        <v>42</v>
      </c>
      <c r="I102" s="39" t="s">
        <v>331</v>
      </c>
      <c r="J102" s="69" t="s">
        <v>332</v>
      </c>
      <c r="K102" s="33"/>
    </row>
    <row r="103" spans="1:11">
      <c r="A103" s="75">
        <v>99</v>
      </c>
      <c r="B103" s="35" t="s">
        <v>123</v>
      </c>
      <c r="C103" s="35" t="s">
        <v>124</v>
      </c>
      <c r="D103" s="40" t="s">
        <v>157</v>
      </c>
      <c r="E103" s="37">
        <v>1.31</v>
      </c>
      <c r="F103" s="36">
        <v>1.0900000000000001</v>
      </c>
      <c r="G103" s="32">
        <v>0.21999999999999997</v>
      </c>
      <c r="H103" s="38" t="s">
        <v>42</v>
      </c>
      <c r="I103" s="39" t="s">
        <v>334</v>
      </c>
      <c r="J103" s="69" t="s">
        <v>333</v>
      </c>
      <c r="K103" s="33"/>
    </row>
    <row r="104" spans="1:11">
      <c r="A104" s="75">
        <v>100</v>
      </c>
      <c r="B104" s="35" t="s">
        <v>123</v>
      </c>
      <c r="C104" s="35" t="s">
        <v>124</v>
      </c>
      <c r="D104" s="40" t="s">
        <v>238</v>
      </c>
      <c r="E104" s="37">
        <v>0.13</v>
      </c>
      <c r="F104" s="36">
        <v>0.13</v>
      </c>
      <c r="G104" s="32">
        <v>0</v>
      </c>
      <c r="H104" s="38"/>
      <c r="I104" s="39" t="s">
        <v>335</v>
      </c>
      <c r="J104" s="69" t="s">
        <v>336</v>
      </c>
      <c r="K104" s="33"/>
    </row>
    <row r="105" spans="1:11">
      <c r="A105" s="75">
        <v>101</v>
      </c>
      <c r="B105" s="35" t="s">
        <v>123</v>
      </c>
      <c r="C105" s="35" t="s">
        <v>124</v>
      </c>
      <c r="D105" s="40" t="s">
        <v>239</v>
      </c>
      <c r="E105" s="37">
        <v>2.36</v>
      </c>
      <c r="F105" s="36">
        <v>2.29</v>
      </c>
      <c r="G105" s="32">
        <f>E105-F105</f>
        <v>6.999999999999984E-2</v>
      </c>
      <c r="H105" s="38" t="s">
        <v>92</v>
      </c>
      <c r="I105" s="39" t="s">
        <v>337</v>
      </c>
      <c r="J105" s="69"/>
      <c r="K105" s="33"/>
    </row>
    <row r="106" spans="1:11">
      <c r="A106" s="75">
        <v>102</v>
      </c>
      <c r="B106" s="35" t="s">
        <v>123</v>
      </c>
      <c r="C106" s="35" t="s">
        <v>124</v>
      </c>
      <c r="D106" s="40" t="s">
        <v>240</v>
      </c>
      <c r="E106" s="37">
        <v>1.78</v>
      </c>
      <c r="F106" s="36">
        <v>1.52</v>
      </c>
      <c r="G106" s="32">
        <f t="shared" ref="G106:G122" si="6">E106-F106</f>
        <v>0.26</v>
      </c>
      <c r="H106" s="38"/>
      <c r="I106" s="39" t="s">
        <v>338</v>
      </c>
      <c r="J106" s="69" t="s">
        <v>339</v>
      </c>
      <c r="K106" s="33"/>
    </row>
    <row r="107" spans="1:11">
      <c r="A107" s="75">
        <v>103</v>
      </c>
      <c r="B107" s="35" t="s">
        <v>123</v>
      </c>
      <c r="C107" s="35" t="s">
        <v>124</v>
      </c>
      <c r="D107" s="40" t="s">
        <v>241</v>
      </c>
      <c r="E107" s="37">
        <v>2.2799999999999998</v>
      </c>
      <c r="F107" s="36">
        <v>2.12</v>
      </c>
      <c r="G107" s="32">
        <f t="shared" si="6"/>
        <v>0.1599999999999997</v>
      </c>
      <c r="H107" s="38" t="s">
        <v>42</v>
      </c>
      <c r="I107" s="39" t="s">
        <v>340</v>
      </c>
      <c r="J107" s="69" t="s">
        <v>341</v>
      </c>
      <c r="K107" s="33"/>
    </row>
    <row r="108" spans="1:11">
      <c r="A108" s="75">
        <v>104</v>
      </c>
      <c r="B108" s="35" t="s">
        <v>123</v>
      </c>
      <c r="C108" s="35" t="s">
        <v>124</v>
      </c>
      <c r="D108" s="40" t="s">
        <v>242</v>
      </c>
      <c r="E108" s="37">
        <v>0.36</v>
      </c>
      <c r="F108" s="36">
        <v>0.36</v>
      </c>
      <c r="G108" s="32">
        <f t="shared" si="6"/>
        <v>0</v>
      </c>
      <c r="H108" s="38"/>
      <c r="I108" s="39" t="s">
        <v>342</v>
      </c>
      <c r="J108" s="69" t="s">
        <v>343</v>
      </c>
      <c r="K108" s="33"/>
    </row>
    <row r="109" spans="1:11">
      <c r="A109" s="75">
        <v>105</v>
      </c>
      <c r="B109" s="35" t="s">
        <v>123</v>
      </c>
      <c r="C109" s="35" t="s">
        <v>124</v>
      </c>
      <c r="D109" s="40" t="s">
        <v>243</v>
      </c>
      <c r="E109" s="37">
        <v>1.1499999999999999</v>
      </c>
      <c r="F109" s="36">
        <v>1.1499999999999999</v>
      </c>
      <c r="G109" s="32">
        <f t="shared" si="6"/>
        <v>0</v>
      </c>
      <c r="H109" s="38"/>
      <c r="I109" s="39" t="s">
        <v>344</v>
      </c>
      <c r="J109" s="69"/>
      <c r="K109" s="33"/>
    </row>
    <row r="110" spans="1:11">
      <c r="A110" s="75">
        <v>106</v>
      </c>
      <c r="B110" s="35" t="s">
        <v>123</v>
      </c>
      <c r="C110" s="35" t="s">
        <v>124</v>
      </c>
      <c r="D110" s="40" t="s">
        <v>244</v>
      </c>
      <c r="E110" s="37">
        <v>0.59</v>
      </c>
      <c r="F110" s="36">
        <v>0.45</v>
      </c>
      <c r="G110" s="32">
        <f t="shared" si="6"/>
        <v>0.13999999999999996</v>
      </c>
      <c r="H110" s="38" t="s">
        <v>236</v>
      </c>
      <c r="I110" s="39" t="s">
        <v>346</v>
      </c>
      <c r="J110" s="69" t="s">
        <v>345</v>
      </c>
      <c r="K110" s="33"/>
    </row>
    <row r="111" spans="1:11">
      <c r="A111" s="75">
        <v>107</v>
      </c>
      <c r="B111" s="35" t="s">
        <v>123</v>
      </c>
      <c r="C111" s="35" t="s">
        <v>124</v>
      </c>
      <c r="D111" s="40" t="s">
        <v>245</v>
      </c>
      <c r="E111" s="37">
        <v>1.1499999999999999</v>
      </c>
      <c r="F111" s="36">
        <v>1.1499999999999999</v>
      </c>
      <c r="G111" s="32">
        <f t="shared" si="6"/>
        <v>0</v>
      </c>
      <c r="H111" s="38"/>
      <c r="I111" s="39" t="s">
        <v>347</v>
      </c>
      <c r="J111" s="69"/>
      <c r="K111" s="33"/>
    </row>
    <row r="112" spans="1:11">
      <c r="A112" s="75">
        <v>108</v>
      </c>
      <c r="B112" s="35" t="s">
        <v>123</v>
      </c>
      <c r="C112" s="35" t="s">
        <v>124</v>
      </c>
      <c r="D112" s="40" t="s">
        <v>246</v>
      </c>
      <c r="E112" s="37">
        <v>1.24</v>
      </c>
      <c r="F112" s="36">
        <v>1.1000000000000001</v>
      </c>
      <c r="G112" s="32">
        <f t="shared" si="6"/>
        <v>0.1399999999999999</v>
      </c>
      <c r="H112" s="38" t="s">
        <v>42</v>
      </c>
      <c r="I112" s="39" t="s">
        <v>348</v>
      </c>
      <c r="J112" s="69"/>
      <c r="K112" s="33"/>
    </row>
    <row r="113" spans="1:11">
      <c r="A113" s="75">
        <v>109</v>
      </c>
      <c r="B113" s="35" t="s">
        <v>123</v>
      </c>
      <c r="C113" s="35" t="s">
        <v>124</v>
      </c>
      <c r="D113" s="40" t="s">
        <v>247</v>
      </c>
      <c r="E113" s="37">
        <v>0.27</v>
      </c>
      <c r="F113" s="36">
        <v>0.18</v>
      </c>
      <c r="G113" s="32">
        <f t="shared" si="6"/>
        <v>9.0000000000000024E-2</v>
      </c>
      <c r="H113" s="38" t="s">
        <v>236</v>
      </c>
      <c r="I113" s="39"/>
      <c r="J113" s="69"/>
      <c r="K113" s="33"/>
    </row>
    <row r="114" spans="1:11">
      <c r="A114" s="75">
        <v>110</v>
      </c>
      <c r="B114" s="35" t="s">
        <v>123</v>
      </c>
      <c r="C114" s="35" t="s">
        <v>124</v>
      </c>
      <c r="D114" s="40" t="s">
        <v>248</v>
      </c>
      <c r="E114" s="37">
        <v>0.34</v>
      </c>
      <c r="F114" s="36">
        <v>0.25</v>
      </c>
      <c r="G114" s="32">
        <f t="shared" si="6"/>
        <v>9.0000000000000024E-2</v>
      </c>
      <c r="H114" s="38" t="s">
        <v>92</v>
      </c>
      <c r="I114" s="39" t="s">
        <v>348</v>
      </c>
      <c r="J114" s="69"/>
      <c r="K114" s="33"/>
    </row>
    <row r="115" spans="1:11">
      <c r="A115" s="75">
        <v>111</v>
      </c>
      <c r="B115" s="35" t="s">
        <v>123</v>
      </c>
      <c r="C115" s="35" t="s">
        <v>124</v>
      </c>
      <c r="D115" s="40" t="s">
        <v>249</v>
      </c>
      <c r="E115" s="37">
        <v>0.41</v>
      </c>
      <c r="F115" s="36">
        <v>0.39</v>
      </c>
      <c r="G115" s="32">
        <f t="shared" si="6"/>
        <v>1.9999999999999962E-2</v>
      </c>
      <c r="H115" s="38" t="s">
        <v>235</v>
      </c>
      <c r="I115" s="39" t="s">
        <v>349</v>
      </c>
      <c r="J115" s="69" t="s">
        <v>350</v>
      </c>
      <c r="K115" s="33"/>
    </row>
    <row r="116" spans="1:11">
      <c r="A116" s="75">
        <v>112</v>
      </c>
      <c r="B116" s="35" t="s">
        <v>123</v>
      </c>
      <c r="C116" s="35" t="s">
        <v>124</v>
      </c>
      <c r="D116" s="40" t="s">
        <v>250</v>
      </c>
      <c r="E116" s="37">
        <v>0.66</v>
      </c>
      <c r="F116" s="36">
        <v>0.66</v>
      </c>
      <c r="G116" s="32">
        <f t="shared" si="6"/>
        <v>0</v>
      </c>
      <c r="H116" s="38"/>
      <c r="I116" s="39" t="s">
        <v>349</v>
      </c>
      <c r="J116" s="69" t="s">
        <v>350</v>
      </c>
      <c r="K116" s="33"/>
    </row>
    <row r="117" spans="1:11">
      <c r="A117" s="75">
        <v>113</v>
      </c>
      <c r="B117" s="35" t="s">
        <v>123</v>
      </c>
      <c r="C117" s="35" t="s">
        <v>124</v>
      </c>
      <c r="D117" s="40" t="s">
        <v>251</v>
      </c>
      <c r="E117" s="37">
        <v>0.22</v>
      </c>
      <c r="F117" s="36">
        <v>0.22</v>
      </c>
      <c r="G117" s="32">
        <f t="shared" si="6"/>
        <v>0</v>
      </c>
      <c r="H117" s="38"/>
      <c r="I117" s="39" t="s">
        <v>351</v>
      </c>
      <c r="J117" s="69"/>
      <c r="K117" s="33"/>
    </row>
    <row r="118" spans="1:11">
      <c r="A118" s="75">
        <v>114</v>
      </c>
      <c r="B118" s="35" t="s">
        <v>123</v>
      </c>
      <c r="C118" s="35" t="s">
        <v>124</v>
      </c>
      <c r="D118" s="40" t="s">
        <v>252</v>
      </c>
      <c r="E118" s="37">
        <v>0.03</v>
      </c>
      <c r="F118" s="36">
        <v>0.03</v>
      </c>
      <c r="G118" s="32">
        <f t="shared" si="6"/>
        <v>0</v>
      </c>
      <c r="H118" s="38"/>
      <c r="I118" s="39" t="s">
        <v>351</v>
      </c>
      <c r="J118" s="69"/>
      <c r="K118" s="33"/>
    </row>
    <row r="119" spans="1:11">
      <c r="A119" s="75">
        <v>115</v>
      </c>
      <c r="B119" s="35" t="s">
        <v>123</v>
      </c>
      <c r="C119" s="35" t="s">
        <v>124</v>
      </c>
      <c r="D119" s="40" t="s">
        <v>253</v>
      </c>
      <c r="E119" s="37">
        <v>1.19</v>
      </c>
      <c r="F119" s="36">
        <v>1.19</v>
      </c>
      <c r="G119" s="32">
        <f t="shared" si="6"/>
        <v>0</v>
      </c>
      <c r="H119" s="38"/>
      <c r="I119" s="39" t="s">
        <v>349</v>
      </c>
      <c r="J119" s="69" t="s">
        <v>352</v>
      </c>
      <c r="K119" s="33"/>
    </row>
    <row r="120" spans="1:11">
      <c r="A120" s="75">
        <v>116</v>
      </c>
      <c r="B120" s="35" t="s">
        <v>123</v>
      </c>
      <c r="C120" s="35" t="s">
        <v>124</v>
      </c>
      <c r="D120" s="40" t="s">
        <v>254</v>
      </c>
      <c r="E120" s="37">
        <v>2.2599999999999998</v>
      </c>
      <c r="F120" s="36">
        <v>2.0499999999999998</v>
      </c>
      <c r="G120" s="32">
        <f t="shared" si="6"/>
        <v>0.20999999999999996</v>
      </c>
      <c r="H120" s="38" t="s">
        <v>236</v>
      </c>
      <c r="I120" s="39" t="s">
        <v>353</v>
      </c>
      <c r="J120" s="69"/>
      <c r="K120" s="33"/>
    </row>
    <row r="121" spans="1:11">
      <c r="A121" s="75">
        <v>117</v>
      </c>
      <c r="B121" s="35" t="s">
        <v>123</v>
      </c>
      <c r="C121" s="35" t="s">
        <v>124</v>
      </c>
      <c r="D121" s="40" t="s">
        <v>255</v>
      </c>
      <c r="E121" s="37">
        <v>1.28</v>
      </c>
      <c r="F121" s="36">
        <v>1.22</v>
      </c>
      <c r="G121" s="32">
        <f t="shared" si="6"/>
        <v>6.0000000000000053E-2</v>
      </c>
      <c r="H121" s="38" t="s">
        <v>42</v>
      </c>
      <c r="I121" s="39" t="s">
        <v>312</v>
      </c>
      <c r="J121" s="69" t="s">
        <v>354</v>
      </c>
      <c r="K121" s="33"/>
    </row>
    <row r="122" spans="1:11" ht="17.25" thickBot="1">
      <c r="A122" s="76">
        <v>118</v>
      </c>
      <c r="B122" s="77" t="s">
        <v>123</v>
      </c>
      <c r="C122" s="77" t="s">
        <v>124</v>
      </c>
      <c r="D122" s="78" t="s">
        <v>256</v>
      </c>
      <c r="E122" s="79">
        <v>1.1499999999999999</v>
      </c>
      <c r="F122" s="80">
        <v>0.2</v>
      </c>
      <c r="G122" s="81">
        <f t="shared" si="6"/>
        <v>0.95</v>
      </c>
      <c r="H122" s="82" t="s">
        <v>42</v>
      </c>
      <c r="I122" s="83" t="s">
        <v>355</v>
      </c>
      <c r="J122" s="84" t="s">
        <v>356</v>
      </c>
      <c r="K122" s="85"/>
    </row>
  </sheetData>
  <mergeCells count="13">
    <mergeCell ref="L10:L16"/>
    <mergeCell ref="K3:K4"/>
    <mergeCell ref="L17:L24"/>
    <mergeCell ref="A3:A4"/>
    <mergeCell ref="B1:K2"/>
    <mergeCell ref="E3:E4"/>
    <mergeCell ref="I3:J3"/>
    <mergeCell ref="G3:G4"/>
    <mergeCell ref="F3:F4"/>
    <mergeCell ref="H3:H4"/>
    <mergeCell ref="B3:B4"/>
    <mergeCell ref="C3:C4"/>
    <mergeCell ref="D3:D4"/>
  </mergeCells>
  <phoneticPr fontId="2" type="noConversion"/>
  <printOptions horizontalCentered="1"/>
  <pageMargins left="0.55000000000000004" right="0.5" top="0.6" bottom="0.35433070866141736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필지별내역</vt:lpstr>
      <vt:lpstr>필지별조서</vt:lpstr>
      <vt:lpstr>필지별내역!Print_Area</vt:lpstr>
      <vt:lpstr>필지별조서!Print_Area</vt:lpstr>
      <vt:lpstr>필지별조서!Print_Titles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내컴퓨터</cp:lastModifiedBy>
  <cp:lastPrinted>2016-10-21T04:11:49Z</cp:lastPrinted>
  <dcterms:created xsi:type="dcterms:W3CDTF">2016-03-04T00:07:06Z</dcterms:created>
  <dcterms:modified xsi:type="dcterms:W3CDTF">2018-11-15T02:24:33Z</dcterms:modified>
</cp:coreProperties>
</file>